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IENCI\KOWARY\ENERGIA PRZETARG 2019\"/>
    </mc:Choice>
  </mc:AlternateContent>
  <xr:revisionPtr revIDLastSave="0" documentId="13_ncr:1_{E16807C0-FC7C-4A78-8739-0FCA079D413F}" xr6:coauthVersionLast="45" xr6:coauthVersionMax="45" xr10:uidLastSave="{00000000-0000-0000-0000-000000000000}"/>
  <bookViews>
    <workbookView xWindow="-110" yWindow="-110" windowWidth="19420" windowHeight="10420" xr2:uid="{242AA4EA-CE46-4DA3-B1C9-F2D74927711B}"/>
  </bookViews>
  <sheets>
    <sheet name="Arkusz1" sheetId="1" r:id="rId1"/>
  </sheets>
  <definedNames>
    <definedName name="_xlnm._FilterDatabase" localSheetId="0" hidden="1">Arkusz1!$A$1:$Y$117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04" i="1" l="1"/>
  <c r="W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C117" i="1" l="1"/>
  <c r="D116" i="1"/>
  <c r="D115" i="1"/>
  <c r="D114" i="1"/>
  <c r="D113" i="1"/>
  <c r="D112" i="1"/>
  <c r="D111" i="1"/>
  <c r="D117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3" i="1"/>
  <c r="Y104" i="1" l="1"/>
</calcChain>
</file>

<file path=xl/sharedStrings.xml><?xml version="1.0" encoding="utf-8"?>
<sst xmlns="http://schemas.openxmlformats.org/spreadsheetml/2006/main" count="1601" uniqueCount="369">
  <si>
    <t>LP</t>
  </si>
  <si>
    <t>Dane Odbiorcy</t>
  </si>
  <si>
    <t>Nazwa obiektu</t>
  </si>
  <si>
    <t>Dane OSD</t>
  </si>
  <si>
    <t>Nazwa Obecnego Sprzedawcy</t>
  </si>
  <si>
    <t>Rodzaj umowy</t>
  </si>
  <si>
    <t>Obecna grupa taryfowa</t>
  </si>
  <si>
    <t>Nr licznika</t>
  </si>
  <si>
    <t>Numer płatnika</t>
  </si>
  <si>
    <t>Numer punktu pobori</t>
  </si>
  <si>
    <t>Nr PPE</t>
  </si>
  <si>
    <t>Uwagi</t>
  </si>
  <si>
    <t>Okres dostaw</t>
  </si>
  <si>
    <t>Zużycie za rok 2020(kWh)</t>
  </si>
  <si>
    <t>Miejscowość</t>
  </si>
  <si>
    <t>Ulica</t>
  </si>
  <si>
    <t>Nr</t>
  </si>
  <si>
    <t>Kod</t>
  </si>
  <si>
    <t>Poczta</t>
  </si>
  <si>
    <t>Nazwa</t>
  </si>
  <si>
    <t>Oddział</t>
  </si>
  <si>
    <t>Od</t>
  </si>
  <si>
    <t>Do</t>
  </si>
  <si>
    <t>I strefa</t>
  </si>
  <si>
    <t>II strefa</t>
  </si>
  <si>
    <t>suma</t>
  </si>
  <si>
    <t>PROD_112100008105</t>
  </si>
  <si>
    <t>PROD_112100017978</t>
  </si>
  <si>
    <t>PROD_112100035126</t>
  </si>
  <si>
    <t>PROD_112100052345</t>
  </si>
  <si>
    <t>PROD_112100132874</t>
  </si>
  <si>
    <t>PROD_112100202223</t>
  </si>
  <si>
    <t>PROD_112100227680</t>
  </si>
  <si>
    <t>PROD_112100239158</t>
  </si>
  <si>
    <t>PROD_112100249794</t>
  </si>
  <si>
    <t>PROD_112100312026</t>
  </si>
  <si>
    <t>PROD_112100320254</t>
  </si>
  <si>
    <t>PROD_112100320704</t>
  </si>
  <si>
    <t>PROD_112100357263</t>
  </si>
  <si>
    <t>PROD_112100360760</t>
  </si>
  <si>
    <t>PROD_112100368886</t>
  </si>
  <si>
    <t>PROD_112100372670</t>
  </si>
  <si>
    <t>PROD_112100385019</t>
  </si>
  <si>
    <t>PROD_112100393251</t>
  </si>
  <si>
    <t>PROD_112100403012</t>
  </si>
  <si>
    <t>PROD_112100431702</t>
  </si>
  <si>
    <t>PROD_112100432499</t>
  </si>
  <si>
    <t>PROD_112100542058</t>
  </si>
  <si>
    <t>PROD_112100549741</t>
  </si>
  <si>
    <t>PROD_112100562678</t>
  </si>
  <si>
    <t>PROD_112100566666</t>
  </si>
  <si>
    <t>PROD_112100613620</t>
  </si>
  <si>
    <t>PROD_112100639212</t>
  </si>
  <si>
    <t>PROD_112100719549</t>
  </si>
  <si>
    <t>PROD_112100725019</t>
  </si>
  <si>
    <t>PROD_112100752108</t>
  </si>
  <si>
    <t>PROD_112100755777</t>
  </si>
  <si>
    <t>PROD_112100763581</t>
  </si>
  <si>
    <t>PROD_112101415180</t>
  </si>
  <si>
    <t>PROD_112101428735</t>
  </si>
  <si>
    <t>PROD_112101468911</t>
  </si>
  <si>
    <t>PROD_112101561237</t>
  </si>
  <si>
    <t>PROD_112101576016</t>
  </si>
  <si>
    <t>PROD_112101727881</t>
  </si>
  <si>
    <t>PROD_112101790256</t>
  </si>
  <si>
    <t>PROD_112101799285</t>
  </si>
  <si>
    <t>PROD_112101800073</t>
  </si>
  <si>
    <t>PROD_112200037154</t>
  </si>
  <si>
    <t>PROD_112200043950</t>
  </si>
  <si>
    <t>PROD_112200265982</t>
  </si>
  <si>
    <t>PROD_112100397981</t>
  </si>
  <si>
    <t>PROD_112100257228</t>
  </si>
  <si>
    <t>PROD_112100180278</t>
  </si>
  <si>
    <t>PROD_112100024835</t>
  </si>
  <si>
    <t>PROD_112101787681</t>
  </si>
  <si>
    <t>PROD_112100036925</t>
  </si>
  <si>
    <t>25-3534033</t>
  </si>
  <si>
    <t>25-3534041</t>
  </si>
  <si>
    <t>25-3300082</t>
  </si>
  <si>
    <t>25-1314085</t>
  </si>
  <si>
    <t>25-3534018</t>
  </si>
  <si>
    <t>25-3534013</t>
  </si>
  <si>
    <t>25-3534045</t>
  </si>
  <si>
    <t>25-3534039</t>
  </si>
  <si>
    <t>25-3324128</t>
  </si>
  <si>
    <t>25-1314103</t>
  </si>
  <si>
    <t>25-3534020</t>
  </si>
  <si>
    <t>25-3534049</t>
  </si>
  <si>
    <t>25-3534047</t>
  </si>
  <si>
    <t>25-3534024</t>
  </si>
  <si>
    <t>25-3534040</t>
  </si>
  <si>
    <t>25-1314174</t>
  </si>
  <si>
    <t>25-3534019</t>
  </si>
  <si>
    <t>25-3534029</t>
  </si>
  <si>
    <t>25-3534017</t>
  </si>
  <si>
    <t>25-3534034</t>
  </si>
  <si>
    <t>25-3534023</t>
  </si>
  <si>
    <t>25-3534011</t>
  </si>
  <si>
    <t>25-3534031</t>
  </si>
  <si>
    <t>25-3300097</t>
  </si>
  <si>
    <t>25-3534007</t>
  </si>
  <si>
    <t>25-3534006</t>
  </si>
  <si>
    <t>25-1314047</t>
  </si>
  <si>
    <t>25-3534026</t>
  </si>
  <si>
    <t>25-3534012</t>
  </si>
  <si>
    <t>25-3534038</t>
  </si>
  <si>
    <t>25-3534004</t>
  </si>
  <si>
    <t>25-3327148</t>
  </si>
  <si>
    <t>25-0306114</t>
  </si>
  <si>
    <t>25-3534015</t>
  </si>
  <si>
    <t>25-3534055</t>
  </si>
  <si>
    <t>25-3534005</t>
  </si>
  <si>
    <t>25-3534003</t>
  </si>
  <si>
    <t>25-3534010</t>
  </si>
  <si>
    <t>25-1308100</t>
  </si>
  <si>
    <t>25-2316093</t>
  </si>
  <si>
    <t>25-0316390</t>
  </si>
  <si>
    <t>25-1314158</t>
  </si>
  <si>
    <t>25-2316131</t>
  </si>
  <si>
    <t>25-2317377</t>
  </si>
  <si>
    <t>25/2317122</t>
  </si>
  <si>
    <t>25/1550028</t>
  </si>
  <si>
    <t>G11</t>
  </si>
  <si>
    <t>kompleksowa</t>
  </si>
  <si>
    <t>Gmina Miejska Kowary, ul. 1 Maja 1A, 58-530 Kowary</t>
  </si>
  <si>
    <t>Dane Nabywcy, NIP</t>
  </si>
  <si>
    <t>Gmina Miejska Kowary, ul. 1 Maja 1A, 58-530 Kowary, NIP: 6110004982</t>
  </si>
  <si>
    <t>Szkoła Podstawowa nr 3 im. Józefa Gielniaka, ul. 1 Maja 1a, 58-530 Kowary</t>
  </si>
  <si>
    <t>Szkoła</t>
  </si>
  <si>
    <t>Kowary</t>
  </si>
  <si>
    <t xml:space="preserve">1 Maja </t>
  </si>
  <si>
    <t>72- Garaź</t>
  </si>
  <si>
    <t>58-530</t>
  </si>
  <si>
    <t>Tauron Sprzedaż sp. z o.o.</t>
  </si>
  <si>
    <t>C11</t>
  </si>
  <si>
    <t>Tauron sprzedaż sp. z o.o.</t>
  </si>
  <si>
    <t>korty tenisowe</t>
  </si>
  <si>
    <t>Parkowa</t>
  </si>
  <si>
    <t>Stanisława Staszica</t>
  </si>
  <si>
    <t>Ludwika Waryńskiego</t>
  </si>
  <si>
    <t>Kaplica</t>
  </si>
  <si>
    <t>Stefana Batorego</t>
  </si>
  <si>
    <t>Leśna</t>
  </si>
  <si>
    <t>2/Kaplica</t>
  </si>
  <si>
    <t>C12b</t>
  </si>
  <si>
    <t>oświetlenie uliczne</t>
  </si>
  <si>
    <t>Zamkowa</t>
  </si>
  <si>
    <t>Polna SL</t>
  </si>
  <si>
    <t>O/SŁUP/N/MOSTKU</t>
  </si>
  <si>
    <t>Tadeusza Rejtana</t>
  </si>
  <si>
    <t>DZ. 445/1/193/2 , 77</t>
  </si>
  <si>
    <t>Sala ślubów</t>
  </si>
  <si>
    <t>biura</t>
  </si>
  <si>
    <t>1a</t>
  </si>
  <si>
    <t>Jana Matejki SL</t>
  </si>
  <si>
    <t>O/SKLEP</t>
  </si>
  <si>
    <t>K/NR.12</t>
  </si>
  <si>
    <t>Schronisko OKRAJ</t>
  </si>
  <si>
    <t>sygnalizacja świetlna</t>
  </si>
  <si>
    <t>Górnicza</t>
  </si>
  <si>
    <t>5/O/ECO</t>
  </si>
  <si>
    <t>KLONOWA PT</t>
  </si>
  <si>
    <t>BUKOWA</t>
  </si>
  <si>
    <t>KOWALSKA</t>
  </si>
  <si>
    <t>N/Nr 24/SL P/ULICY</t>
  </si>
  <si>
    <t>12/PT 385-12</t>
  </si>
  <si>
    <t>O/Nr 4/PT 279-04</t>
  </si>
  <si>
    <t>10/PT 285-11</t>
  </si>
  <si>
    <t>3/ZA PT 285-04</t>
  </si>
  <si>
    <t>Wiejska</t>
  </si>
  <si>
    <t>58/SL SŁUP</t>
  </si>
  <si>
    <t>Podgórze</t>
  </si>
  <si>
    <t>Główna</t>
  </si>
  <si>
    <t>30/ SL SŁUP</t>
  </si>
  <si>
    <t>Łomnicka</t>
  </si>
  <si>
    <t>Nadrzeczna</t>
  </si>
  <si>
    <t>SL O/ECO/SKRZYŻOWANIE</t>
  </si>
  <si>
    <t>PT 285-01</t>
  </si>
  <si>
    <t>N/Nr 12/SL NA SŁUP</t>
  </si>
  <si>
    <t>PT 284-09</t>
  </si>
  <si>
    <t>SL O/STACJ/PT 279-07</t>
  </si>
  <si>
    <t>O/Nr 2/PT 285-19</t>
  </si>
  <si>
    <t>O/Nr 15/PT 279-23</t>
  </si>
  <si>
    <t xml:space="preserve">Źródlana </t>
  </si>
  <si>
    <t>Wojska Polskiego</t>
  </si>
  <si>
    <t>Jana Matejki</t>
  </si>
  <si>
    <t>PT 285-09</t>
  </si>
  <si>
    <t>PT 285-07</t>
  </si>
  <si>
    <t>25-3534025</t>
  </si>
  <si>
    <t>Poprzeczna</t>
  </si>
  <si>
    <t>O/Nr 8/SL O/ZK3</t>
  </si>
  <si>
    <t>Henryka Sienkiewicza</t>
  </si>
  <si>
    <t>SL O/BAR</t>
  </si>
  <si>
    <t xml:space="preserve">58-530 </t>
  </si>
  <si>
    <t>Goździkowa</t>
  </si>
  <si>
    <t>Bielarska</t>
  </si>
  <si>
    <t>Sanatoryjna</t>
  </si>
  <si>
    <t>PT 278-07</t>
  </si>
  <si>
    <t>PT 279-01/O/BIELNIKA </t>
  </si>
  <si>
    <t> O/Nr 1/SL O/PARKING </t>
  </si>
  <si>
    <t>O/Nr 1</t>
  </si>
  <si>
    <t>1A</t>
  </si>
  <si>
    <t>CMENTARZ/KOMUNALNY</t>
  </si>
  <si>
    <t>Przedszkole Publiczne nr 1, ul. Henryka Sienkiewicza 9, 58-530 Kowary</t>
  </si>
  <si>
    <t>przedszkole</t>
  </si>
  <si>
    <t>C12a</t>
  </si>
  <si>
    <t>Szkoła Podstawowa nr 1, ul. Stanisława Staszica 16, 58-530 Kowary</t>
  </si>
  <si>
    <t>Orlik</t>
  </si>
  <si>
    <t>dz. 25/1/2</t>
  </si>
  <si>
    <t>Miejska Służba Ratownicza, ul. Zamkowa 2a, 58-530 Kowary</t>
  </si>
  <si>
    <t>miejska służba ratownicza</t>
  </si>
  <si>
    <t>2a</t>
  </si>
  <si>
    <t>Zarząd Eksploatacji Zasobów Komunalanych, ul. Dworcowa 11, 58-530 Kowary</t>
  </si>
  <si>
    <t>25-2292055</t>
  </si>
  <si>
    <t>Zespół Szkół Ogólnokształcących, ul. Szkolna 1, 58-530 Kowary</t>
  </si>
  <si>
    <t>ZSO</t>
  </si>
  <si>
    <t>Szkolna</t>
  </si>
  <si>
    <t>25-2292067</t>
  </si>
  <si>
    <t>Tauron Dystrybucja S.A.</t>
  </si>
  <si>
    <t>Jelenia Góra</t>
  </si>
  <si>
    <t>umowa wypowiedziana na 31.12.2019 r.</t>
  </si>
  <si>
    <t>kotłownia</t>
  </si>
  <si>
    <t>Dworcowa</t>
  </si>
  <si>
    <t>Suma:</t>
  </si>
  <si>
    <t>Miejski Ośrodek Kultury, ul. Szkolna 2, 58-530 Kowary, NIP 6112324863</t>
  </si>
  <si>
    <t>Miejski Ośrodek Kultury, ul. Szkolna 2, 58-530 Kowary</t>
  </si>
  <si>
    <t>MOK</t>
  </si>
  <si>
    <t>25/2294142</t>
  </si>
  <si>
    <t>Podsumowanie według grup taryfowych:</t>
  </si>
  <si>
    <t>Wyszczególnienie - grupa taryfowa</t>
  </si>
  <si>
    <t>zmiana ilości energii elektrycznej w trakcie trwania zamówienia +/- 30% zamówienia podstawowego (kWh)</t>
  </si>
  <si>
    <t>A</t>
  </si>
  <si>
    <t>B</t>
  </si>
  <si>
    <t>C = B X 30%</t>
  </si>
  <si>
    <t>C12a I strefa</t>
  </si>
  <si>
    <t>C12a II strefa</t>
  </si>
  <si>
    <t>C12b I strefa</t>
  </si>
  <si>
    <t>C12b II strefa</t>
  </si>
  <si>
    <t>1. Sprzedaż energii elektrycznej na rok 2020</t>
  </si>
  <si>
    <t>Łącznie wartość zamówienia  dla zamówienia na rok 2020 r.</t>
  </si>
  <si>
    <t>ZEZK</t>
  </si>
  <si>
    <t>25-2318176</t>
  </si>
  <si>
    <t>PROD_112200294051</t>
  </si>
  <si>
    <t>ZEZK wymiennik ciepła</t>
  </si>
  <si>
    <t>Lipowa</t>
  </si>
  <si>
    <t>25/0314004</t>
  </si>
  <si>
    <t>PROD_112100640459</t>
  </si>
  <si>
    <t>ZEZK węzeł cieplny</t>
  </si>
  <si>
    <t>25/0552062</t>
  </si>
  <si>
    <t>PROD_112100087762</t>
  </si>
  <si>
    <t xml:space="preserve">Ogrodowa </t>
  </si>
  <si>
    <t>25/1310110</t>
  </si>
  <si>
    <t>PROD_112100698385</t>
  </si>
  <si>
    <t>25/1310118</t>
  </si>
  <si>
    <t>PROD_112100495244</t>
  </si>
  <si>
    <t>25/1310119</t>
  </si>
  <si>
    <t>PROD_112100123699</t>
  </si>
  <si>
    <t>25/1310121</t>
  </si>
  <si>
    <t>PROD_112100340300</t>
  </si>
  <si>
    <t>25/1310124</t>
  </si>
  <si>
    <t>PROD_112100747721</t>
  </si>
  <si>
    <t>25/1310125</t>
  </si>
  <si>
    <t>PROD_112100074505</t>
  </si>
  <si>
    <t>25/1312096</t>
  </si>
  <si>
    <t>PROD_112100018843</t>
  </si>
  <si>
    <t>25/1312118</t>
  </si>
  <si>
    <t>PROD_112100005594</t>
  </si>
  <si>
    <t>25/1312153</t>
  </si>
  <si>
    <t>PROD_112100014811</t>
  </si>
  <si>
    <t>25/1314104</t>
  </si>
  <si>
    <t>PROD_112101623090</t>
  </si>
  <si>
    <t>ZEZK kotłownia</t>
  </si>
  <si>
    <t>25/1314105</t>
  </si>
  <si>
    <t>PROD_112101631348</t>
  </si>
  <si>
    <t>25/1314115</t>
  </si>
  <si>
    <t>PROD_112100160674</t>
  </si>
  <si>
    <t>Klonowa</t>
  </si>
  <si>
    <t>25/2314052</t>
  </si>
  <si>
    <t>PROD_112100792156</t>
  </si>
  <si>
    <t>25/2314134</t>
  </si>
  <si>
    <t>PROD_112100566466</t>
  </si>
  <si>
    <t>25/2315114</t>
  </si>
  <si>
    <t>PROD_112100273570</t>
  </si>
  <si>
    <t>25/2315115</t>
  </si>
  <si>
    <t>PROD_112100667550</t>
  </si>
  <si>
    <t xml:space="preserve">Kowalska </t>
  </si>
  <si>
    <t>25/2316102</t>
  </si>
  <si>
    <t>PROD_112100078827</t>
  </si>
  <si>
    <t>25/2318087</t>
  </si>
  <si>
    <t>PROD_112100255762</t>
  </si>
  <si>
    <t>25a</t>
  </si>
  <si>
    <t>25/2318126</t>
  </si>
  <si>
    <t>PROD_112100375839</t>
  </si>
  <si>
    <t>55a</t>
  </si>
  <si>
    <t>25/2319096</t>
  </si>
  <si>
    <t>PROD_112101771519</t>
  </si>
  <si>
    <t>25/2319099</t>
  </si>
  <si>
    <t>PROD_112100541271</t>
  </si>
  <si>
    <t>7a</t>
  </si>
  <si>
    <t>25/2319120</t>
  </si>
  <si>
    <t>PROD_112100228615</t>
  </si>
  <si>
    <t>Kowalska</t>
  </si>
  <si>
    <t>25/2320118</t>
  </si>
  <si>
    <t>PROD_112101715841</t>
  </si>
  <si>
    <t>25/2320123</t>
  </si>
  <si>
    <t>PROD_112100318806</t>
  </si>
  <si>
    <t>25/2321109</t>
  </si>
  <si>
    <t>PROD_112101566562</t>
  </si>
  <si>
    <t>25/2321142</t>
  </si>
  <si>
    <t>PROD_112101414199</t>
  </si>
  <si>
    <t>Jeleniogórska</t>
  </si>
  <si>
    <t>25/2322083</t>
  </si>
  <si>
    <t>PROD_112100238545</t>
  </si>
  <si>
    <t>25/2322129</t>
  </si>
  <si>
    <t>PROD_112101453128</t>
  </si>
  <si>
    <t>25/2322137</t>
  </si>
  <si>
    <t>PROD_112100511121</t>
  </si>
  <si>
    <t>25/2339119</t>
  </si>
  <si>
    <t>PROD_112100064051</t>
  </si>
  <si>
    <t>Jagiellońska</t>
  </si>
  <si>
    <t>25/2339123</t>
  </si>
  <si>
    <t>PROD_112100412365</t>
  </si>
  <si>
    <t>25/3302114</t>
  </si>
  <si>
    <t>PROD_112101828221</t>
  </si>
  <si>
    <t>25/3323071</t>
  </si>
  <si>
    <t>PROD_112100066721</t>
  </si>
  <si>
    <t>25/3323115</t>
  </si>
  <si>
    <t>PROD_112100282835</t>
  </si>
  <si>
    <t>25/3323119</t>
  </si>
  <si>
    <t>PROD_112100230259</t>
  </si>
  <si>
    <t>Karkonoska</t>
  </si>
  <si>
    <t>25/3324105</t>
  </si>
  <si>
    <t>PROD_112101735975</t>
  </si>
  <si>
    <t>25/3324123</t>
  </si>
  <si>
    <t>PROD_112100411338</t>
  </si>
  <si>
    <t>54a</t>
  </si>
  <si>
    <t>25/3327142</t>
  </si>
  <si>
    <t>PROD_112100139687</t>
  </si>
  <si>
    <t>25/3329095</t>
  </si>
  <si>
    <t>PROD_112100614573</t>
  </si>
  <si>
    <t>25/3329131</t>
  </si>
  <si>
    <t>PROD_112101396970</t>
  </si>
  <si>
    <t>25/3329156</t>
  </si>
  <si>
    <t>PROD_112100680993</t>
  </si>
  <si>
    <t>25/3329181</t>
  </si>
  <si>
    <t>PROD_112101358204</t>
  </si>
  <si>
    <t>25/3330074</t>
  </si>
  <si>
    <t>PROD_112101537253</t>
  </si>
  <si>
    <t>25/3330091</t>
  </si>
  <si>
    <t>PROD_112100005404</t>
  </si>
  <si>
    <t>96a</t>
  </si>
  <si>
    <t>25/3330180</t>
  </si>
  <si>
    <t>PROD_112101486813</t>
  </si>
  <si>
    <t>25/3332108</t>
  </si>
  <si>
    <t>PROD_112101420069</t>
  </si>
  <si>
    <t>25/3332116</t>
  </si>
  <si>
    <t>PROD_112101383641</t>
  </si>
  <si>
    <t>Ogrodowa</t>
  </si>
  <si>
    <t>25/0024277</t>
  </si>
  <si>
    <t>PLTAUD125000279643</t>
  </si>
  <si>
    <t>Adres obiektu</t>
  </si>
  <si>
    <t>PT 283-05</t>
  </si>
  <si>
    <t>KLONOWA</t>
  </si>
  <si>
    <t>Przełęcz Okraj</t>
  </si>
  <si>
    <t>SL Między/BUD. 2 i 3</t>
  </si>
  <si>
    <t>1 Maja</t>
  </si>
  <si>
    <t>Ludwika Ludwika Waryńskiego</t>
  </si>
  <si>
    <t>Okres obowiązywania obecnej umowy / okres wypowiedzenia</t>
  </si>
  <si>
    <t>zużycie energii elektrycznej w trakcie trwania zamówienia w kWh - zamówienie podstawowe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</si>
</sst>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4C4C4C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3" fontId="9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5642-80A2-4667-B880-B53BFBE372DB}">
  <dimension ref="A1:Y117"/>
  <sheetViews>
    <sheetView tabSelected="1" topLeftCell="C1" workbookViewId="0">
      <pane ySplit="2" topLeftCell="A105" activePane="bottomLeft" state="frozen"/>
      <selection pane="bottomLeft" activeCell="C111" sqref="C111"/>
    </sheetView>
  </sheetViews>
  <sheetFormatPr defaultRowHeight="14.5" x14ac:dyDescent="0.35"/>
  <cols>
    <col min="2" max="2" width="62.26953125" customWidth="1"/>
    <col min="3" max="3" width="72.453125" customWidth="1"/>
    <col min="4" max="4" width="28.54296875" customWidth="1"/>
    <col min="5" max="5" width="19.1796875" customWidth="1"/>
    <col min="6" max="6" width="26.54296875" customWidth="1"/>
    <col min="7" max="7" width="24.26953125" customWidth="1"/>
    <col min="10" max="10" width="23.54296875" customWidth="1"/>
    <col min="11" max="11" width="21.453125" customWidth="1"/>
    <col min="12" max="12" width="23.453125" customWidth="1"/>
    <col min="13" max="13" width="16.81640625" customWidth="1"/>
    <col min="14" max="14" width="39.1796875" customWidth="1"/>
    <col min="16" max="16" width="9.453125" bestFit="1" customWidth="1"/>
    <col min="17" max="17" width="12.81640625" bestFit="1" customWidth="1"/>
    <col min="18" max="18" width="20.7265625" customWidth="1"/>
    <col min="19" max="19" width="27.26953125" customWidth="1"/>
    <col min="20" max="20" width="34.1796875" customWidth="1"/>
    <col min="21" max="22" width="10.1796875" bestFit="1" customWidth="1"/>
  </cols>
  <sheetData>
    <row r="1" spans="1:25" x14ac:dyDescent="0.35">
      <c r="A1" s="17" t="s">
        <v>0</v>
      </c>
      <c r="B1" s="17" t="s">
        <v>125</v>
      </c>
      <c r="C1" s="17" t="s">
        <v>1</v>
      </c>
      <c r="D1" s="17" t="s">
        <v>2</v>
      </c>
      <c r="E1" s="26" t="s">
        <v>360</v>
      </c>
      <c r="F1" s="27"/>
      <c r="G1" s="27"/>
      <c r="H1" s="27"/>
      <c r="I1" s="28"/>
      <c r="J1" s="17" t="s">
        <v>3</v>
      </c>
      <c r="K1" s="17"/>
      <c r="L1" s="25" t="s">
        <v>4</v>
      </c>
      <c r="M1" s="25" t="s">
        <v>5</v>
      </c>
      <c r="N1" s="25" t="s">
        <v>367</v>
      </c>
      <c r="O1" s="25" t="s">
        <v>6</v>
      </c>
      <c r="P1" s="17" t="s">
        <v>7</v>
      </c>
      <c r="Q1" s="17" t="s">
        <v>8</v>
      </c>
      <c r="R1" s="17" t="s">
        <v>9</v>
      </c>
      <c r="S1" s="17" t="s">
        <v>10</v>
      </c>
      <c r="T1" s="17" t="s">
        <v>11</v>
      </c>
      <c r="U1" s="17" t="s">
        <v>12</v>
      </c>
      <c r="V1" s="17"/>
      <c r="W1" s="17" t="s">
        <v>13</v>
      </c>
      <c r="X1" s="17"/>
      <c r="Y1" s="17"/>
    </row>
    <row r="2" spans="1:25" x14ac:dyDescent="0.35">
      <c r="A2" s="17"/>
      <c r="B2" s="17"/>
      <c r="C2" s="17"/>
      <c r="D2" s="17"/>
      <c r="E2" s="16" t="s">
        <v>14</v>
      </c>
      <c r="F2" s="16" t="s">
        <v>15</v>
      </c>
      <c r="G2" s="16" t="s">
        <v>16</v>
      </c>
      <c r="H2" s="16" t="s">
        <v>17</v>
      </c>
      <c r="I2" s="16" t="s">
        <v>18</v>
      </c>
      <c r="J2" s="16" t="s">
        <v>19</v>
      </c>
      <c r="K2" s="16" t="s">
        <v>20</v>
      </c>
      <c r="L2" s="25"/>
      <c r="M2" s="25"/>
      <c r="N2" s="25"/>
      <c r="O2" s="25"/>
      <c r="P2" s="17"/>
      <c r="Q2" s="17"/>
      <c r="R2" s="17"/>
      <c r="S2" s="17"/>
      <c r="T2" s="17"/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</row>
    <row r="3" spans="1:25" s="2" customFormat="1" x14ac:dyDescent="0.35">
      <c r="A3" s="10">
        <v>1</v>
      </c>
      <c r="B3" s="10" t="s">
        <v>126</v>
      </c>
      <c r="C3" s="10" t="s">
        <v>124</v>
      </c>
      <c r="D3" s="10" t="s">
        <v>145</v>
      </c>
      <c r="E3" s="10" t="s">
        <v>129</v>
      </c>
      <c r="F3" s="10" t="s">
        <v>196</v>
      </c>
      <c r="G3" s="10" t="s">
        <v>197</v>
      </c>
      <c r="H3" s="10" t="s">
        <v>132</v>
      </c>
      <c r="I3" s="10" t="s">
        <v>129</v>
      </c>
      <c r="J3" s="10" t="s">
        <v>218</v>
      </c>
      <c r="K3" s="10" t="s">
        <v>219</v>
      </c>
      <c r="L3" s="10" t="s">
        <v>133</v>
      </c>
      <c r="M3" s="10" t="s">
        <v>123</v>
      </c>
      <c r="N3" s="10" t="s">
        <v>220</v>
      </c>
      <c r="O3" s="10" t="s">
        <v>144</v>
      </c>
      <c r="P3" s="10">
        <v>68656424</v>
      </c>
      <c r="Q3" s="10">
        <v>40030137</v>
      </c>
      <c r="R3" s="10" t="s">
        <v>76</v>
      </c>
      <c r="S3" s="10" t="s">
        <v>26</v>
      </c>
      <c r="T3" s="10"/>
      <c r="U3" s="11">
        <v>43831</v>
      </c>
      <c r="V3" s="11">
        <v>44196</v>
      </c>
      <c r="W3" s="29">
        <v>2386</v>
      </c>
      <c r="X3" s="29">
        <v>2695</v>
      </c>
      <c r="Y3" s="29">
        <f>W3+X3</f>
        <v>5081</v>
      </c>
    </row>
    <row r="4" spans="1:25" s="2" customFormat="1" x14ac:dyDescent="0.35">
      <c r="A4" s="10">
        <v>2</v>
      </c>
      <c r="B4" s="10" t="s">
        <v>126</v>
      </c>
      <c r="C4" s="10" t="s">
        <v>124</v>
      </c>
      <c r="D4" s="10" t="s">
        <v>145</v>
      </c>
      <c r="E4" s="10" t="s">
        <v>129</v>
      </c>
      <c r="F4" s="10" t="s">
        <v>189</v>
      </c>
      <c r="G4" s="10" t="s">
        <v>200</v>
      </c>
      <c r="H4" s="10" t="s">
        <v>132</v>
      </c>
      <c r="I4" s="10" t="s">
        <v>129</v>
      </c>
      <c r="J4" s="10" t="s">
        <v>218</v>
      </c>
      <c r="K4" s="10" t="s">
        <v>219</v>
      </c>
      <c r="L4" s="10" t="s">
        <v>133</v>
      </c>
      <c r="M4" s="10" t="s">
        <v>123</v>
      </c>
      <c r="N4" s="10" t="s">
        <v>220</v>
      </c>
      <c r="O4" s="10" t="s">
        <v>134</v>
      </c>
      <c r="P4" s="10">
        <v>1840471</v>
      </c>
      <c r="Q4" s="10">
        <v>40030137</v>
      </c>
      <c r="R4" s="10" t="s">
        <v>77</v>
      </c>
      <c r="S4" s="10" t="s">
        <v>27</v>
      </c>
      <c r="T4" s="10"/>
      <c r="U4" s="11">
        <v>43831</v>
      </c>
      <c r="V4" s="11">
        <v>44196</v>
      </c>
      <c r="W4" s="29">
        <v>353</v>
      </c>
      <c r="X4" s="29">
        <v>0</v>
      </c>
      <c r="Y4" s="29">
        <f t="shared" ref="Y4:Y46" si="0">W4+X4</f>
        <v>353</v>
      </c>
    </row>
    <row r="5" spans="1:25" s="2" customFormat="1" x14ac:dyDescent="0.35">
      <c r="A5" s="10">
        <v>3</v>
      </c>
      <c r="B5" s="10" t="s">
        <v>126</v>
      </c>
      <c r="C5" s="10" t="s">
        <v>124</v>
      </c>
      <c r="D5" s="10" t="s">
        <v>151</v>
      </c>
      <c r="E5" s="10" t="s">
        <v>129</v>
      </c>
      <c r="F5" s="10" t="s">
        <v>130</v>
      </c>
      <c r="G5" s="10">
        <v>1</v>
      </c>
      <c r="H5" s="10" t="s">
        <v>132</v>
      </c>
      <c r="I5" s="10" t="s">
        <v>129</v>
      </c>
      <c r="J5" s="10" t="s">
        <v>218</v>
      </c>
      <c r="K5" s="10" t="s">
        <v>219</v>
      </c>
      <c r="L5" s="10" t="s">
        <v>133</v>
      </c>
      <c r="M5" s="10" t="s">
        <v>123</v>
      </c>
      <c r="N5" s="10" t="s">
        <v>220</v>
      </c>
      <c r="O5" s="10" t="s">
        <v>134</v>
      </c>
      <c r="P5" s="10">
        <v>12765378</v>
      </c>
      <c r="Q5" s="10">
        <v>40030137</v>
      </c>
      <c r="R5" s="10" t="s">
        <v>78</v>
      </c>
      <c r="S5" s="10" t="s">
        <v>28</v>
      </c>
      <c r="T5" s="10"/>
      <c r="U5" s="11">
        <v>43831</v>
      </c>
      <c r="V5" s="11">
        <v>44196</v>
      </c>
      <c r="W5" s="29">
        <v>25861</v>
      </c>
      <c r="X5" s="29">
        <v>0</v>
      </c>
      <c r="Y5" s="29">
        <f t="shared" si="0"/>
        <v>25861</v>
      </c>
    </row>
    <row r="6" spans="1:25" s="2" customFormat="1" x14ac:dyDescent="0.35">
      <c r="A6" s="10">
        <v>4</v>
      </c>
      <c r="B6" s="10" t="s">
        <v>126</v>
      </c>
      <c r="C6" s="10" t="s">
        <v>124</v>
      </c>
      <c r="D6" s="10" t="s">
        <v>145</v>
      </c>
      <c r="E6" s="10" t="s">
        <v>129</v>
      </c>
      <c r="F6" s="10" t="s">
        <v>138</v>
      </c>
      <c r="G6" s="10">
        <v>16</v>
      </c>
      <c r="H6" s="10" t="s">
        <v>132</v>
      </c>
      <c r="I6" s="10" t="s">
        <v>129</v>
      </c>
      <c r="J6" s="10" t="s">
        <v>218</v>
      </c>
      <c r="K6" s="10" t="s">
        <v>219</v>
      </c>
      <c r="L6" s="10" t="s">
        <v>133</v>
      </c>
      <c r="M6" s="10" t="s">
        <v>123</v>
      </c>
      <c r="N6" s="10" t="s">
        <v>220</v>
      </c>
      <c r="O6" s="10" t="s">
        <v>144</v>
      </c>
      <c r="P6" s="10">
        <v>30043275</v>
      </c>
      <c r="Q6" s="10">
        <v>40030137</v>
      </c>
      <c r="R6" s="10" t="s">
        <v>79</v>
      </c>
      <c r="S6" s="10" t="s">
        <v>29</v>
      </c>
      <c r="T6" s="10"/>
      <c r="U6" s="11">
        <v>43831</v>
      </c>
      <c r="V6" s="11">
        <v>44196</v>
      </c>
      <c r="W6" s="29">
        <v>1346</v>
      </c>
      <c r="X6" s="29">
        <v>1524</v>
      </c>
      <c r="Y6" s="29">
        <f t="shared" si="0"/>
        <v>2870</v>
      </c>
    </row>
    <row r="7" spans="1:25" s="2" customFormat="1" x14ac:dyDescent="0.35">
      <c r="A7" s="10">
        <v>5</v>
      </c>
      <c r="B7" s="10" t="s">
        <v>126</v>
      </c>
      <c r="C7" s="10" t="s">
        <v>124</v>
      </c>
      <c r="D7" s="10" t="s">
        <v>145</v>
      </c>
      <c r="E7" s="10" t="s">
        <v>129</v>
      </c>
      <c r="F7" s="10" t="s">
        <v>169</v>
      </c>
      <c r="G7" s="10" t="s">
        <v>170</v>
      </c>
      <c r="H7" s="10" t="s">
        <v>132</v>
      </c>
      <c r="I7" s="10" t="s">
        <v>129</v>
      </c>
      <c r="J7" s="10" t="s">
        <v>218</v>
      </c>
      <c r="K7" s="10" t="s">
        <v>219</v>
      </c>
      <c r="L7" s="10" t="s">
        <v>133</v>
      </c>
      <c r="M7" s="10" t="s">
        <v>123</v>
      </c>
      <c r="N7" s="10" t="s">
        <v>220</v>
      </c>
      <c r="O7" s="10" t="s">
        <v>144</v>
      </c>
      <c r="P7" s="10">
        <v>90199573</v>
      </c>
      <c r="Q7" s="10">
        <v>40030137</v>
      </c>
      <c r="R7" s="10" t="s">
        <v>80</v>
      </c>
      <c r="S7" s="10" t="s">
        <v>30</v>
      </c>
      <c r="T7" s="10"/>
      <c r="U7" s="11">
        <v>43831</v>
      </c>
      <c r="V7" s="11">
        <v>44196</v>
      </c>
      <c r="W7" s="29">
        <v>1584</v>
      </c>
      <c r="X7" s="29">
        <v>1676</v>
      </c>
      <c r="Y7" s="29">
        <f t="shared" si="0"/>
        <v>3260</v>
      </c>
    </row>
    <row r="8" spans="1:25" s="2" customFormat="1" x14ac:dyDescent="0.35">
      <c r="A8" s="10">
        <v>6</v>
      </c>
      <c r="B8" s="10" t="s">
        <v>126</v>
      </c>
      <c r="C8" s="10" t="s">
        <v>124</v>
      </c>
      <c r="D8" s="10" t="s">
        <v>145</v>
      </c>
      <c r="E8" s="10" t="s">
        <v>129</v>
      </c>
      <c r="F8" s="10" t="s">
        <v>159</v>
      </c>
      <c r="G8" s="10" t="s">
        <v>166</v>
      </c>
      <c r="H8" s="10" t="s">
        <v>132</v>
      </c>
      <c r="I8" s="10" t="s">
        <v>129</v>
      </c>
      <c r="J8" s="10" t="s">
        <v>218</v>
      </c>
      <c r="K8" s="10" t="s">
        <v>219</v>
      </c>
      <c r="L8" s="10" t="s">
        <v>133</v>
      </c>
      <c r="M8" s="10" t="s">
        <v>123</v>
      </c>
      <c r="N8" s="10" t="s">
        <v>220</v>
      </c>
      <c r="O8" s="10" t="s">
        <v>144</v>
      </c>
      <c r="P8" s="10">
        <v>91160491</v>
      </c>
      <c r="Q8" s="10">
        <v>40030137</v>
      </c>
      <c r="R8" s="10" t="s">
        <v>81</v>
      </c>
      <c r="S8" s="10" t="s">
        <v>31</v>
      </c>
      <c r="T8" s="10"/>
      <c r="U8" s="11">
        <v>43831</v>
      </c>
      <c r="V8" s="11">
        <v>44196</v>
      </c>
      <c r="W8" s="29">
        <v>2445</v>
      </c>
      <c r="X8" s="29">
        <v>3996</v>
      </c>
      <c r="Y8" s="29">
        <f t="shared" si="0"/>
        <v>6441</v>
      </c>
    </row>
    <row r="9" spans="1:25" s="2" customFormat="1" x14ac:dyDescent="0.35">
      <c r="A9" s="10">
        <v>7</v>
      </c>
      <c r="B9" s="10" t="s">
        <v>126</v>
      </c>
      <c r="C9" s="10" t="s">
        <v>124</v>
      </c>
      <c r="D9" s="10" t="s">
        <v>145</v>
      </c>
      <c r="E9" s="10" t="s">
        <v>129</v>
      </c>
      <c r="F9" s="10" t="s">
        <v>130</v>
      </c>
      <c r="G9" s="10" t="s">
        <v>201</v>
      </c>
      <c r="H9" s="10" t="s">
        <v>132</v>
      </c>
      <c r="I9" s="10" t="s">
        <v>129</v>
      </c>
      <c r="J9" s="10" t="s">
        <v>218</v>
      </c>
      <c r="K9" s="10" t="s">
        <v>219</v>
      </c>
      <c r="L9" s="10" t="s">
        <v>133</v>
      </c>
      <c r="M9" s="10" t="s">
        <v>123</v>
      </c>
      <c r="N9" s="10" t="s">
        <v>220</v>
      </c>
      <c r="O9" s="10" t="s">
        <v>144</v>
      </c>
      <c r="P9" s="10">
        <v>13065903</v>
      </c>
      <c r="Q9" s="10">
        <v>40030137</v>
      </c>
      <c r="R9" s="10" t="s">
        <v>82</v>
      </c>
      <c r="S9" s="10" t="s">
        <v>32</v>
      </c>
      <c r="T9" s="10"/>
      <c r="U9" s="11">
        <v>43831</v>
      </c>
      <c r="V9" s="11">
        <v>44196</v>
      </c>
      <c r="W9" s="29">
        <v>1672</v>
      </c>
      <c r="X9" s="29">
        <v>2459</v>
      </c>
      <c r="Y9" s="29">
        <f t="shared" si="0"/>
        <v>4131</v>
      </c>
    </row>
    <row r="10" spans="1:25" s="2" customFormat="1" x14ac:dyDescent="0.35">
      <c r="A10" s="10">
        <v>8</v>
      </c>
      <c r="B10" s="10" t="s">
        <v>126</v>
      </c>
      <c r="C10" s="10" t="s">
        <v>124</v>
      </c>
      <c r="D10" s="10" t="s">
        <v>145</v>
      </c>
      <c r="E10" s="10" t="s">
        <v>129</v>
      </c>
      <c r="F10" s="10" t="s">
        <v>195</v>
      </c>
      <c r="G10" s="10" t="s">
        <v>198</v>
      </c>
      <c r="H10" s="10" t="s">
        <v>132</v>
      </c>
      <c r="I10" s="10" t="s">
        <v>129</v>
      </c>
      <c r="J10" s="10" t="s">
        <v>218</v>
      </c>
      <c r="K10" s="10" t="s">
        <v>219</v>
      </c>
      <c r="L10" s="10" t="s">
        <v>133</v>
      </c>
      <c r="M10" s="10" t="s">
        <v>123</v>
      </c>
      <c r="N10" s="10" t="s">
        <v>220</v>
      </c>
      <c r="O10" s="10" t="s">
        <v>144</v>
      </c>
      <c r="P10" s="10">
        <v>12906512</v>
      </c>
      <c r="Q10" s="10">
        <v>40030177</v>
      </c>
      <c r="R10" s="10" t="s">
        <v>83</v>
      </c>
      <c r="S10" s="10" t="s">
        <v>33</v>
      </c>
      <c r="T10" s="10"/>
      <c r="U10" s="11">
        <v>43831</v>
      </c>
      <c r="V10" s="11">
        <v>44196</v>
      </c>
      <c r="W10" s="29">
        <v>617</v>
      </c>
      <c r="X10" s="29">
        <v>791</v>
      </c>
      <c r="Y10" s="29">
        <f t="shared" si="0"/>
        <v>1408</v>
      </c>
    </row>
    <row r="11" spans="1:25" s="2" customFormat="1" x14ac:dyDescent="0.35">
      <c r="A11" s="10">
        <v>9</v>
      </c>
      <c r="B11" s="10" t="s">
        <v>126</v>
      </c>
      <c r="C11" s="10" t="s">
        <v>127</v>
      </c>
      <c r="D11" s="10" t="s">
        <v>128</v>
      </c>
      <c r="E11" s="10" t="s">
        <v>129</v>
      </c>
      <c r="F11" s="10" t="s">
        <v>130</v>
      </c>
      <c r="G11" s="10" t="s">
        <v>131</v>
      </c>
      <c r="H11" s="10" t="s">
        <v>132</v>
      </c>
      <c r="I11" s="10" t="s">
        <v>129</v>
      </c>
      <c r="J11" s="10" t="s">
        <v>218</v>
      </c>
      <c r="K11" s="10" t="s">
        <v>219</v>
      </c>
      <c r="L11" s="10" t="s">
        <v>133</v>
      </c>
      <c r="M11" s="10" t="s">
        <v>123</v>
      </c>
      <c r="N11" s="10" t="s">
        <v>220</v>
      </c>
      <c r="O11" s="10" t="s">
        <v>122</v>
      </c>
      <c r="P11" s="10">
        <v>94031218</v>
      </c>
      <c r="Q11" s="10">
        <v>40030177</v>
      </c>
      <c r="R11" s="10" t="s">
        <v>84</v>
      </c>
      <c r="S11" s="10" t="s">
        <v>34</v>
      </c>
      <c r="T11" s="10"/>
      <c r="U11" s="11">
        <v>43831</v>
      </c>
      <c r="V11" s="11">
        <v>44196</v>
      </c>
      <c r="W11" s="29">
        <v>3195</v>
      </c>
      <c r="X11" s="29">
        <v>0</v>
      </c>
      <c r="Y11" s="29">
        <f t="shared" si="0"/>
        <v>3195</v>
      </c>
    </row>
    <row r="12" spans="1:25" s="2" customFormat="1" x14ac:dyDescent="0.35">
      <c r="A12" s="10">
        <v>10</v>
      </c>
      <c r="B12" s="10" t="s">
        <v>126</v>
      </c>
      <c r="C12" s="10" t="s">
        <v>206</v>
      </c>
      <c r="D12" s="10" t="s">
        <v>128</v>
      </c>
      <c r="E12" s="10" t="s">
        <v>129</v>
      </c>
      <c r="F12" s="10" t="s">
        <v>138</v>
      </c>
      <c r="G12" s="10">
        <v>16</v>
      </c>
      <c r="H12" s="10" t="s">
        <v>132</v>
      </c>
      <c r="I12" s="10" t="s">
        <v>129</v>
      </c>
      <c r="J12" s="10" t="s">
        <v>218</v>
      </c>
      <c r="K12" s="10" t="s">
        <v>219</v>
      </c>
      <c r="L12" s="10" t="s">
        <v>133</v>
      </c>
      <c r="M12" s="10" t="s">
        <v>123</v>
      </c>
      <c r="N12" s="10" t="s">
        <v>220</v>
      </c>
      <c r="O12" s="10" t="s">
        <v>205</v>
      </c>
      <c r="P12" s="10">
        <v>71957251</v>
      </c>
      <c r="Q12" s="10">
        <v>40030687</v>
      </c>
      <c r="R12" s="10" t="s">
        <v>85</v>
      </c>
      <c r="S12" s="10" t="s">
        <v>35</v>
      </c>
      <c r="T12" s="10"/>
      <c r="U12" s="11">
        <v>43831</v>
      </c>
      <c r="V12" s="11">
        <v>44196</v>
      </c>
      <c r="W12" s="29">
        <v>6408</v>
      </c>
      <c r="X12" s="29">
        <v>11791</v>
      </c>
      <c r="Y12" s="29">
        <f t="shared" si="0"/>
        <v>18199</v>
      </c>
    </row>
    <row r="13" spans="1:25" s="2" customFormat="1" x14ac:dyDescent="0.35">
      <c r="A13" s="10">
        <v>11</v>
      </c>
      <c r="B13" s="10" t="s">
        <v>126</v>
      </c>
      <c r="C13" s="10" t="s">
        <v>124</v>
      </c>
      <c r="D13" s="10" t="s">
        <v>145</v>
      </c>
      <c r="E13" s="10" t="s">
        <v>129</v>
      </c>
      <c r="F13" s="10" t="s">
        <v>183</v>
      </c>
      <c r="G13" s="10" t="s">
        <v>176</v>
      </c>
      <c r="H13" s="10" t="s">
        <v>132</v>
      </c>
      <c r="I13" s="10" t="s">
        <v>129</v>
      </c>
      <c r="J13" s="10" t="s">
        <v>218</v>
      </c>
      <c r="K13" s="10" t="s">
        <v>219</v>
      </c>
      <c r="L13" s="10" t="s">
        <v>133</v>
      </c>
      <c r="M13" s="10" t="s">
        <v>123</v>
      </c>
      <c r="N13" s="10" t="s">
        <v>220</v>
      </c>
      <c r="O13" s="10" t="s">
        <v>144</v>
      </c>
      <c r="P13" s="10">
        <v>71704734</v>
      </c>
      <c r="Q13" s="10">
        <v>40030137</v>
      </c>
      <c r="R13" s="10" t="s">
        <v>86</v>
      </c>
      <c r="S13" s="10" t="s">
        <v>36</v>
      </c>
      <c r="T13" s="10"/>
      <c r="U13" s="11">
        <v>43831</v>
      </c>
      <c r="V13" s="11">
        <v>44196</v>
      </c>
      <c r="W13" s="29">
        <v>2808</v>
      </c>
      <c r="X13" s="29">
        <v>3821</v>
      </c>
      <c r="Y13" s="29">
        <f t="shared" si="0"/>
        <v>6629</v>
      </c>
    </row>
    <row r="14" spans="1:25" s="2" customFormat="1" x14ac:dyDescent="0.35">
      <c r="A14" s="10">
        <v>12</v>
      </c>
      <c r="B14" s="10" t="s">
        <v>126</v>
      </c>
      <c r="C14" s="10" t="s">
        <v>124</v>
      </c>
      <c r="D14" s="10" t="s">
        <v>145</v>
      </c>
      <c r="E14" s="10" t="s">
        <v>129</v>
      </c>
      <c r="F14" s="10" t="s">
        <v>174</v>
      </c>
      <c r="G14" s="10" t="s">
        <v>177</v>
      </c>
      <c r="H14" s="10" t="s">
        <v>132</v>
      </c>
      <c r="I14" s="10" t="s">
        <v>129</v>
      </c>
      <c r="J14" s="10" t="s">
        <v>218</v>
      </c>
      <c r="K14" s="10" t="s">
        <v>219</v>
      </c>
      <c r="L14" s="10" t="s">
        <v>133</v>
      </c>
      <c r="M14" s="10" t="s">
        <v>123</v>
      </c>
      <c r="N14" s="10" t="s">
        <v>220</v>
      </c>
      <c r="O14" s="10" t="s">
        <v>144</v>
      </c>
      <c r="P14" s="10">
        <v>91332522</v>
      </c>
      <c r="Q14" s="10">
        <v>40030137</v>
      </c>
      <c r="R14" s="10" t="s">
        <v>87</v>
      </c>
      <c r="S14" s="10" t="s">
        <v>37</v>
      </c>
      <c r="T14" s="10"/>
      <c r="U14" s="11">
        <v>43831</v>
      </c>
      <c r="V14" s="11">
        <v>44196</v>
      </c>
      <c r="W14" s="29">
        <v>553</v>
      </c>
      <c r="X14" s="29">
        <v>834</v>
      </c>
      <c r="Y14" s="29">
        <f t="shared" si="0"/>
        <v>1387</v>
      </c>
    </row>
    <row r="15" spans="1:25" s="2" customFormat="1" x14ac:dyDescent="0.35">
      <c r="A15" s="10">
        <v>13</v>
      </c>
      <c r="B15" s="10" t="s">
        <v>126</v>
      </c>
      <c r="C15" s="10" t="s">
        <v>124</v>
      </c>
      <c r="D15" s="10" t="s">
        <v>145</v>
      </c>
      <c r="E15" s="10" t="s">
        <v>129</v>
      </c>
      <c r="F15" s="10" t="s">
        <v>175</v>
      </c>
      <c r="G15" s="10" t="s">
        <v>178</v>
      </c>
      <c r="H15" s="10" t="s">
        <v>132</v>
      </c>
      <c r="I15" s="10" t="s">
        <v>129</v>
      </c>
      <c r="J15" s="10" t="s">
        <v>218</v>
      </c>
      <c r="K15" s="10" t="s">
        <v>219</v>
      </c>
      <c r="L15" s="10" t="s">
        <v>133</v>
      </c>
      <c r="M15" s="10" t="s">
        <v>123</v>
      </c>
      <c r="N15" s="10" t="s">
        <v>220</v>
      </c>
      <c r="O15" s="10" t="s">
        <v>144</v>
      </c>
      <c r="P15" s="10">
        <v>12644439</v>
      </c>
      <c r="Q15" s="10">
        <v>40030137</v>
      </c>
      <c r="R15" s="10" t="s">
        <v>88</v>
      </c>
      <c r="S15" s="10" t="s">
        <v>38</v>
      </c>
      <c r="T15" s="10"/>
      <c r="U15" s="11">
        <v>43831</v>
      </c>
      <c r="V15" s="11">
        <v>44196</v>
      </c>
      <c r="W15" s="29">
        <v>3874</v>
      </c>
      <c r="X15" s="29">
        <v>6285</v>
      </c>
      <c r="Y15" s="29">
        <f t="shared" si="0"/>
        <v>10159</v>
      </c>
    </row>
    <row r="16" spans="1:25" s="2" customFormat="1" x14ac:dyDescent="0.35">
      <c r="A16" s="10">
        <v>14</v>
      </c>
      <c r="B16" s="10" t="s">
        <v>126</v>
      </c>
      <c r="C16" s="10" t="s">
        <v>124</v>
      </c>
      <c r="D16" s="10" t="s">
        <v>145</v>
      </c>
      <c r="E16" s="10" t="s">
        <v>129</v>
      </c>
      <c r="F16" s="10" t="s">
        <v>185</v>
      </c>
      <c r="G16" s="10" t="s">
        <v>186</v>
      </c>
      <c r="H16" s="10" t="s">
        <v>132</v>
      </c>
      <c r="I16" s="10" t="s">
        <v>129</v>
      </c>
      <c r="J16" s="10" t="s">
        <v>218</v>
      </c>
      <c r="K16" s="10" t="s">
        <v>219</v>
      </c>
      <c r="L16" s="10" t="s">
        <v>133</v>
      </c>
      <c r="M16" s="10" t="s">
        <v>123</v>
      </c>
      <c r="N16" s="10" t="s">
        <v>220</v>
      </c>
      <c r="O16" s="10" t="s">
        <v>144</v>
      </c>
      <c r="P16" s="10">
        <v>72168435</v>
      </c>
      <c r="Q16" s="10">
        <v>40030137</v>
      </c>
      <c r="R16" s="10" t="s">
        <v>89</v>
      </c>
      <c r="S16" s="10" t="s">
        <v>39</v>
      </c>
      <c r="T16" s="10"/>
      <c r="U16" s="11">
        <v>43831</v>
      </c>
      <c r="V16" s="11">
        <v>44196</v>
      </c>
      <c r="W16" s="29">
        <v>3231</v>
      </c>
      <c r="X16" s="29">
        <v>4360</v>
      </c>
      <c r="Y16" s="29">
        <f t="shared" si="0"/>
        <v>7591</v>
      </c>
    </row>
    <row r="17" spans="1:25" s="2" customFormat="1" x14ac:dyDescent="0.35">
      <c r="A17" s="10">
        <v>15</v>
      </c>
      <c r="B17" s="10" t="s">
        <v>126</v>
      </c>
      <c r="C17" s="10" t="s">
        <v>124</v>
      </c>
      <c r="D17" s="10" t="s">
        <v>145</v>
      </c>
      <c r="E17" s="10" t="s">
        <v>129</v>
      </c>
      <c r="F17" s="10" t="s">
        <v>130</v>
      </c>
      <c r="G17" s="10" t="s">
        <v>199</v>
      </c>
      <c r="H17" s="10" t="s">
        <v>132</v>
      </c>
      <c r="I17" s="10" t="s">
        <v>129</v>
      </c>
      <c r="J17" s="10" t="s">
        <v>218</v>
      </c>
      <c r="K17" s="10" t="s">
        <v>219</v>
      </c>
      <c r="L17" s="10" t="s">
        <v>133</v>
      </c>
      <c r="M17" s="10" t="s">
        <v>123</v>
      </c>
      <c r="N17" s="10" t="s">
        <v>220</v>
      </c>
      <c r="O17" s="10" t="s">
        <v>144</v>
      </c>
      <c r="P17" s="10">
        <v>93276885</v>
      </c>
      <c r="Q17" s="10">
        <v>40030137</v>
      </c>
      <c r="R17" s="10" t="s">
        <v>90</v>
      </c>
      <c r="S17" s="10" t="s">
        <v>40</v>
      </c>
      <c r="T17" s="10"/>
      <c r="U17" s="11">
        <v>43831</v>
      </c>
      <c r="V17" s="11">
        <v>44196</v>
      </c>
      <c r="W17" s="29">
        <v>10222</v>
      </c>
      <c r="X17" s="29">
        <v>13861</v>
      </c>
      <c r="Y17" s="29">
        <f t="shared" si="0"/>
        <v>24083</v>
      </c>
    </row>
    <row r="18" spans="1:25" s="2" customFormat="1" x14ac:dyDescent="0.35">
      <c r="A18" s="10">
        <v>16</v>
      </c>
      <c r="B18" s="10" t="s">
        <v>126</v>
      </c>
      <c r="C18" s="10" t="s">
        <v>206</v>
      </c>
      <c r="D18" s="10" t="s">
        <v>128</v>
      </c>
      <c r="E18" s="10" t="s">
        <v>129</v>
      </c>
      <c r="F18" s="10" t="s">
        <v>138</v>
      </c>
      <c r="G18" s="10">
        <v>16</v>
      </c>
      <c r="H18" s="10" t="s">
        <v>132</v>
      </c>
      <c r="I18" s="10" t="s">
        <v>129</v>
      </c>
      <c r="J18" s="10" t="s">
        <v>218</v>
      </c>
      <c r="K18" s="10" t="s">
        <v>219</v>
      </c>
      <c r="L18" s="10" t="s">
        <v>133</v>
      </c>
      <c r="M18" s="10" t="s">
        <v>123</v>
      </c>
      <c r="N18" s="10" t="s">
        <v>220</v>
      </c>
      <c r="O18" s="10" t="s">
        <v>134</v>
      </c>
      <c r="P18" s="10">
        <v>91161252</v>
      </c>
      <c r="Q18" s="10">
        <v>40030687</v>
      </c>
      <c r="R18" s="10" t="s">
        <v>91</v>
      </c>
      <c r="S18" s="10" t="s">
        <v>41</v>
      </c>
      <c r="T18" s="10"/>
      <c r="U18" s="11">
        <v>43831</v>
      </c>
      <c r="V18" s="11">
        <v>44196</v>
      </c>
      <c r="W18" s="29">
        <v>34233</v>
      </c>
      <c r="X18" s="29">
        <v>0</v>
      </c>
      <c r="Y18" s="29">
        <f t="shared" si="0"/>
        <v>34233</v>
      </c>
    </row>
    <row r="19" spans="1:25" s="2" customFormat="1" x14ac:dyDescent="0.35">
      <c r="A19" s="10">
        <v>17</v>
      </c>
      <c r="B19" s="10" t="s">
        <v>126</v>
      </c>
      <c r="C19" s="10" t="s">
        <v>124</v>
      </c>
      <c r="D19" s="10" t="s">
        <v>145</v>
      </c>
      <c r="E19" s="10" t="s">
        <v>129</v>
      </c>
      <c r="F19" s="10" t="s">
        <v>169</v>
      </c>
      <c r="G19" s="10" t="s">
        <v>173</v>
      </c>
      <c r="H19" s="10" t="s">
        <v>132</v>
      </c>
      <c r="I19" s="10" t="s">
        <v>129</v>
      </c>
      <c r="J19" s="10" t="s">
        <v>218</v>
      </c>
      <c r="K19" s="10" t="s">
        <v>219</v>
      </c>
      <c r="L19" s="10" t="s">
        <v>133</v>
      </c>
      <c r="M19" s="10" t="s">
        <v>123</v>
      </c>
      <c r="N19" s="10" t="s">
        <v>220</v>
      </c>
      <c r="O19" s="10" t="s">
        <v>144</v>
      </c>
      <c r="P19" s="10">
        <v>72168359</v>
      </c>
      <c r="Q19" s="10">
        <v>40030137</v>
      </c>
      <c r="R19" s="10" t="s">
        <v>92</v>
      </c>
      <c r="S19" s="10" t="s">
        <v>42</v>
      </c>
      <c r="T19" s="10"/>
      <c r="U19" s="11">
        <v>43831</v>
      </c>
      <c r="V19" s="11">
        <v>44196</v>
      </c>
      <c r="W19" s="29">
        <v>2202</v>
      </c>
      <c r="X19" s="29">
        <v>3467</v>
      </c>
      <c r="Y19" s="29">
        <f t="shared" si="0"/>
        <v>5669</v>
      </c>
    </row>
    <row r="20" spans="1:25" s="2" customFormat="1" x14ac:dyDescent="0.35">
      <c r="A20" s="10">
        <v>18</v>
      </c>
      <c r="B20" s="10" t="s">
        <v>126</v>
      </c>
      <c r="C20" s="10" t="s">
        <v>124</v>
      </c>
      <c r="D20" s="10" t="s">
        <v>145</v>
      </c>
      <c r="E20" s="10" t="s">
        <v>129</v>
      </c>
      <c r="F20" s="10" t="s">
        <v>185</v>
      </c>
      <c r="G20" s="10" t="s">
        <v>187</v>
      </c>
      <c r="H20" s="10" t="s">
        <v>193</v>
      </c>
      <c r="I20" s="10" t="s">
        <v>129</v>
      </c>
      <c r="J20" s="10" t="s">
        <v>218</v>
      </c>
      <c r="K20" s="10" t="s">
        <v>219</v>
      </c>
      <c r="L20" s="10" t="s">
        <v>133</v>
      </c>
      <c r="M20" s="10" t="s">
        <v>123</v>
      </c>
      <c r="N20" s="10" t="s">
        <v>220</v>
      </c>
      <c r="O20" s="10" t="s">
        <v>144</v>
      </c>
      <c r="P20" s="10">
        <v>10854181</v>
      </c>
      <c r="Q20" s="10">
        <v>40030137</v>
      </c>
      <c r="R20" s="10" t="s">
        <v>93</v>
      </c>
      <c r="S20" s="10" t="s">
        <v>43</v>
      </c>
      <c r="T20" s="10"/>
      <c r="U20" s="11">
        <v>43831</v>
      </c>
      <c r="V20" s="11">
        <v>44196</v>
      </c>
      <c r="W20" s="29">
        <v>2617</v>
      </c>
      <c r="X20" s="29">
        <v>4759</v>
      </c>
      <c r="Y20" s="29">
        <f t="shared" si="0"/>
        <v>7376</v>
      </c>
    </row>
    <row r="21" spans="1:25" s="2" customFormat="1" x14ac:dyDescent="0.35">
      <c r="A21" s="10">
        <v>19</v>
      </c>
      <c r="B21" s="10" t="s">
        <v>126</v>
      </c>
      <c r="C21" s="10" t="s">
        <v>124</v>
      </c>
      <c r="D21" s="10" t="s">
        <v>145</v>
      </c>
      <c r="E21" s="10" t="s">
        <v>129</v>
      </c>
      <c r="F21" s="10" t="s">
        <v>146</v>
      </c>
      <c r="G21" s="10" t="s">
        <v>168</v>
      </c>
      <c r="H21" s="10" t="s">
        <v>132</v>
      </c>
      <c r="I21" s="10" t="s">
        <v>129</v>
      </c>
      <c r="J21" s="10" t="s">
        <v>218</v>
      </c>
      <c r="K21" s="10" t="s">
        <v>219</v>
      </c>
      <c r="L21" s="10" t="s">
        <v>133</v>
      </c>
      <c r="M21" s="10" t="s">
        <v>123</v>
      </c>
      <c r="N21" s="10" t="s">
        <v>220</v>
      </c>
      <c r="O21" s="10" t="s">
        <v>144</v>
      </c>
      <c r="P21" s="10">
        <v>72168340</v>
      </c>
      <c r="Q21" s="10">
        <v>40030137</v>
      </c>
      <c r="R21" s="10" t="s">
        <v>94</v>
      </c>
      <c r="S21" s="10" t="s">
        <v>44</v>
      </c>
      <c r="T21" s="10"/>
      <c r="U21" s="11">
        <v>43831</v>
      </c>
      <c r="V21" s="11">
        <v>44196</v>
      </c>
      <c r="W21" s="29">
        <v>9451</v>
      </c>
      <c r="X21" s="29">
        <v>6866</v>
      </c>
      <c r="Y21" s="29">
        <f t="shared" si="0"/>
        <v>16317</v>
      </c>
    </row>
    <row r="22" spans="1:25" s="2" customFormat="1" x14ac:dyDescent="0.35">
      <c r="A22" s="10">
        <v>20</v>
      </c>
      <c r="B22" s="10" t="s">
        <v>126</v>
      </c>
      <c r="C22" s="10" t="s">
        <v>124</v>
      </c>
      <c r="D22" s="10" t="s">
        <v>145</v>
      </c>
      <c r="E22" s="10" t="s">
        <v>129</v>
      </c>
      <c r="F22" s="10" t="s">
        <v>171</v>
      </c>
      <c r="G22" s="10" t="s">
        <v>179</v>
      </c>
      <c r="H22" s="10" t="s">
        <v>132</v>
      </c>
      <c r="I22" s="10" t="s">
        <v>129</v>
      </c>
      <c r="J22" s="10" t="s">
        <v>218</v>
      </c>
      <c r="K22" s="10" t="s">
        <v>219</v>
      </c>
      <c r="L22" s="10" t="s">
        <v>133</v>
      </c>
      <c r="M22" s="10" t="s">
        <v>123</v>
      </c>
      <c r="N22" s="10" t="s">
        <v>220</v>
      </c>
      <c r="O22" s="10" t="s">
        <v>144</v>
      </c>
      <c r="P22" s="10">
        <v>91081299</v>
      </c>
      <c r="Q22" s="10">
        <v>40030137</v>
      </c>
      <c r="R22" s="10" t="s">
        <v>95</v>
      </c>
      <c r="S22" s="10" t="s">
        <v>45</v>
      </c>
      <c r="T22" s="10"/>
      <c r="U22" s="11">
        <v>43831</v>
      </c>
      <c r="V22" s="11">
        <v>44196</v>
      </c>
      <c r="W22" s="29">
        <v>1293</v>
      </c>
      <c r="X22" s="29">
        <v>2137</v>
      </c>
      <c r="Y22" s="29">
        <f t="shared" si="0"/>
        <v>3430</v>
      </c>
    </row>
    <row r="23" spans="1:25" s="2" customFormat="1" x14ac:dyDescent="0.35">
      <c r="A23" s="10">
        <v>21</v>
      </c>
      <c r="B23" s="10" t="s">
        <v>126</v>
      </c>
      <c r="C23" s="10" t="s">
        <v>124</v>
      </c>
      <c r="D23" s="10" t="s">
        <v>145</v>
      </c>
      <c r="E23" s="10" t="s">
        <v>129</v>
      </c>
      <c r="F23" s="10" t="s">
        <v>184</v>
      </c>
      <c r="G23" s="10">
        <v>16</v>
      </c>
      <c r="H23" s="10" t="s">
        <v>132</v>
      </c>
      <c r="I23" s="10" t="s">
        <v>129</v>
      </c>
      <c r="J23" s="10" t="s">
        <v>218</v>
      </c>
      <c r="K23" s="10" t="s">
        <v>219</v>
      </c>
      <c r="L23" s="10" t="s">
        <v>133</v>
      </c>
      <c r="M23" s="10" t="s">
        <v>123</v>
      </c>
      <c r="N23" s="10" t="s">
        <v>220</v>
      </c>
      <c r="O23" s="10" t="s">
        <v>144</v>
      </c>
      <c r="P23" s="10">
        <v>12865650</v>
      </c>
      <c r="Q23" s="10">
        <v>40030137</v>
      </c>
      <c r="R23" s="10" t="s">
        <v>96</v>
      </c>
      <c r="S23" s="10" t="s">
        <v>46</v>
      </c>
      <c r="T23" s="10"/>
      <c r="U23" s="11">
        <v>43831</v>
      </c>
      <c r="V23" s="11">
        <v>44196</v>
      </c>
      <c r="W23" s="29">
        <v>5340</v>
      </c>
      <c r="X23" s="29">
        <v>5787</v>
      </c>
      <c r="Y23" s="29">
        <f t="shared" si="0"/>
        <v>11127</v>
      </c>
    </row>
    <row r="24" spans="1:25" s="2" customFormat="1" x14ac:dyDescent="0.35">
      <c r="A24" s="10">
        <v>22</v>
      </c>
      <c r="B24" s="10" t="s">
        <v>126</v>
      </c>
      <c r="C24" s="10" t="s">
        <v>124</v>
      </c>
      <c r="D24" s="10" t="s">
        <v>145</v>
      </c>
      <c r="E24" s="10" t="s">
        <v>129</v>
      </c>
      <c r="F24" s="10" t="s">
        <v>163</v>
      </c>
      <c r="G24" s="10" t="s">
        <v>164</v>
      </c>
      <c r="H24" s="10" t="s">
        <v>132</v>
      </c>
      <c r="I24" s="10" t="s">
        <v>129</v>
      </c>
      <c r="J24" s="10" t="s">
        <v>218</v>
      </c>
      <c r="K24" s="10" t="s">
        <v>219</v>
      </c>
      <c r="L24" s="10" t="s">
        <v>133</v>
      </c>
      <c r="M24" s="10" t="s">
        <v>123</v>
      </c>
      <c r="N24" s="10" t="s">
        <v>220</v>
      </c>
      <c r="O24" s="10" t="s">
        <v>144</v>
      </c>
      <c r="P24" s="10">
        <v>30063815</v>
      </c>
      <c r="Q24" s="10">
        <v>40030137</v>
      </c>
      <c r="R24" s="10" t="s">
        <v>97</v>
      </c>
      <c r="S24" s="10" t="s">
        <v>47</v>
      </c>
      <c r="T24" s="10"/>
      <c r="U24" s="11">
        <v>43831</v>
      </c>
      <c r="V24" s="11">
        <v>44196</v>
      </c>
      <c r="W24" s="29">
        <v>1501</v>
      </c>
      <c r="X24" s="29">
        <v>1981</v>
      </c>
      <c r="Y24" s="29">
        <f t="shared" si="0"/>
        <v>3482</v>
      </c>
    </row>
    <row r="25" spans="1:25" s="2" customFormat="1" x14ac:dyDescent="0.35">
      <c r="A25" s="10">
        <v>23</v>
      </c>
      <c r="B25" s="10" t="s">
        <v>126</v>
      </c>
      <c r="C25" s="10" t="s">
        <v>124</v>
      </c>
      <c r="D25" s="10" t="s">
        <v>145</v>
      </c>
      <c r="E25" s="10" t="s">
        <v>129</v>
      </c>
      <c r="F25" s="10" t="s">
        <v>172</v>
      </c>
      <c r="G25" s="10" t="s">
        <v>180</v>
      </c>
      <c r="H25" s="10" t="s">
        <v>132</v>
      </c>
      <c r="I25" s="10" t="s">
        <v>129</v>
      </c>
      <c r="J25" s="10" t="s">
        <v>218</v>
      </c>
      <c r="K25" s="10" t="s">
        <v>219</v>
      </c>
      <c r="L25" s="10" t="s">
        <v>133</v>
      </c>
      <c r="M25" s="10" t="s">
        <v>123</v>
      </c>
      <c r="N25" s="10" t="s">
        <v>220</v>
      </c>
      <c r="O25" s="10" t="s">
        <v>144</v>
      </c>
      <c r="P25" s="10">
        <v>12838248</v>
      </c>
      <c r="Q25" s="10">
        <v>40030137</v>
      </c>
      <c r="R25" s="10" t="s">
        <v>98</v>
      </c>
      <c r="S25" s="10" t="s">
        <v>48</v>
      </c>
      <c r="T25" s="10"/>
      <c r="U25" s="11">
        <v>43831</v>
      </c>
      <c r="V25" s="11">
        <v>44196</v>
      </c>
      <c r="W25" s="29">
        <v>1499</v>
      </c>
      <c r="X25" s="29">
        <v>1565</v>
      </c>
      <c r="Y25" s="29">
        <f t="shared" si="0"/>
        <v>3064</v>
      </c>
    </row>
    <row r="26" spans="1:25" s="2" customFormat="1" x14ac:dyDescent="0.35">
      <c r="A26" s="10">
        <v>24</v>
      </c>
      <c r="B26" s="10" t="s">
        <v>126</v>
      </c>
      <c r="C26" s="10" t="s">
        <v>124</v>
      </c>
      <c r="D26" s="10" t="s">
        <v>152</v>
      </c>
      <c r="E26" s="10" t="s">
        <v>129</v>
      </c>
      <c r="F26" s="10" t="s">
        <v>130</v>
      </c>
      <c r="G26" s="10" t="s">
        <v>153</v>
      </c>
      <c r="H26" s="10" t="s">
        <v>132</v>
      </c>
      <c r="I26" s="10" t="s">
        <v>129</v>
      </c>
      <c r="J26" s="10" t="s">
        <v>218</v>
      </c>
      <c r="K26" s="10" t="s">
        <v>219</v>
      </c>
      <c r="L26" s="10" t="s">
        <v>133</v>
      </c>
      <c r="M26" s="10" t="s">
        <v>123</v>
      </c>
      <c r="N26" s="10" t="s">
        <v>220</v>
      </c>
      <c r="O26" s="10" t="s">
        <v>134</v>
      </c>
      <c r="P26" s="10">
        <v>259656</v>
      </c>
      <c r="Q26" s="10">
        <v>40030137</v>
      </c>
      <c r="R26" s="10" t="s">
        <v>99</v>
      </c>
      <c r="S26" s="10" t="s">
        <v>49</v>
      </c>
      <c r="T26" s="10"/>
      <c r="U26" s="11">
        <v>43831</v>
      </c>
      <c r="V26" s="11">
        <v>44196</v>
      </c>
      <c r="W26" s="29">
        <v>27266</v>
      </c>
      <c r="X26" s="29">
        <v>0</v>
      </c>
      <c r="Y26" s="29">
        <f t="shared" si="0"/>
        <v>27266</v>
      </c>
    </row>
    <row r="27" spans="1:25" s="2" customFormat="1" x14ac:dyDescent="0.35">
      <c r="A27" s="10">
        <v>25</v>
      </c>
      <c r="B27" s="10" t="s">
        <v>126</v>
      </c>
      <c r="C27" s="10" t="s">
        <v>124</v>
      </c>
      <c r="D27" s="10" t="s">
        <v>145</v>
      </c>
      <c r="E27" s="10" t="s">
        <v>129</v>
      </c>
      <c r="F27" s="10" t="s">
        <v>362</v>
      </c>
      <c r="G27" s="10" t="s">
        <v>361</v>
      </c>
      <c r="H27" s="10" t="s">
        <v>132</v>
      </c>
      <c r="I27" s="10" t="s">
        <v>129</v>
      </c>
      <c r="J27" s="10" t="s">
        <v>218</v>
      </c>
      <c r="K27" s="10" t="s">
        <v>219</v>
      </c>
      <c r="L27" s="10" t="s">
        <v>133</v>
      </c>
      <c r="M27" s="10" t="s">
        <v>123</v>
      </c>
      <c r="N27" s="10" t="s">
        <v>220</v>
      </c>
      <c r="O27" s="10" t="s">
        <v>144</v>
      </c>
      <c r="P27" s="10">
        <v>10983244</v>
      </c>
      <c r="Q27" s="10">
        <v>40030137</v>
      </c>
      <c r="R27" s="10" t="s">
        <v>100</v>
      </c>
      <c r="S27" s="10" t="s">
        <v>50</v>
      </c>
      <c r="T27" s="10"/>
      <c r="U27" s="11">
        <v>43831</v>
      </c>
      <c r="V27" s="11">
        <v>44196</v>
      </c>
      <c r="W27" s="29">
        <v>1002</v>
      </c>
      <c r="X27" s="29">
        <v>1033</v>
      </c>
      <c r="Y27" s="29">
        <f t="shared" si="0"/>
        <v>2035</v>
      </c>
    </row>
    <row r="28" spans="1:25" s="2" customFormat="1" x14ac:dyDescent="0.35">
      <c r="A28" s="10">
        <v>26</v>
      </c>
      <c r="B28" s="10" t="s">
        <v>126</v>
      </c>
      <c r="C28" s="10" t="s">
        <v>124</v>
      </c>
      <c r="D28" s="10" t="s">
        <v>145</v>
      </c>
      <c r="E28" s="10" t="s">
        <v>129</v>
      </c>
      <c r="F28" s="10" t="s">
        <v>194</v>
      </c>
      <c r="G28" s="10" t="s">
        <v>181</v>
      </c>
      <c r="H28" s="10" t="s">
        <v>132</v>
      </c>
      <c r="I28" s="10" t="s">
        <v>129</v>
      </c>
      <c r="J28" s="10" t="s">
        <v>218</v>
      </c>
      <c r="K28" s="10" t="s">
        <v>219</v>
      </c>
      <c r="L28" s="10" t="s">
        <v>133</v>
      </c>
      <c r="M28" s="10" t="s">
        <v>123</v>
      </c>
      <c r="N28" s="10" t="s">
        <v>220</v>
      </c>
      <c r="O28" s="10" t="s">
        <v>144</v>
      </c>
      <c r="P28" s="10">
        <v>91555275</v>
      </c>
      <c r="Q28" s="10">
        <v>40031030</v>
      </c>
      <c r="R28" s="10" t="s">
        <v>101</v>
      </c>
      <c r="S28" s="10" t="s">
        <v>51</v>
      </c>
      <c r="T28" s="10"/>
      <c r="U28" s="11">
        <v>43831</v>
      </c>
      <c r="V28" s="11">
        <v>44196</v>
      </c>
      <c r="W28" s="29">
        <v>902</v>
      </c>
      <c r="X28" s="29">
        <v>1126</v>
      </c>
      <c r="Y28" s="29">
        <f t="shared" si="0"/>
        <v>2028</v>
      </c>
    </row>
    <row r="29" spans="1:25" s="2" customFormat="1" x14ac:dyDescent="0.35">
      <c r="A29" s="10">
        <v>27</v>
      </c>
      <c r="B29" s="10" t="s">
        <v>126</v>
      </c>
      <c r="C29" s="10" t="s">
        <v>124</v>
      </c>
      <c r="D29" s="10" t="s">
        <v>140</v>
      </c>
      <c r="E29" s="10" t="s">
        <v>129</v>
      </c>
      <c r="F29" s="10" t="s">
        <v>366</v>
      </c>
      <c r="G29" s="10" t="s">
        <v>143</v>
      </c>
      <c r="H29" s="10" t="s">
        <v>132</v>
      </c>
      <c r="I29" s="10" t="s">
        <v>129</v>
      </c>
      <c r="J29" s="10" t="s">
        <v>218</v>
      </c>
      <c r="K29" s="10" t="s">
        <v>219</v>
      </c>
      <c r="L29" s="10" t="s">
        <v>133</v>
      </c>
      <c r="M29" s="10" t="s">
        <v>123</v>
      </c>
      <c r="N29" s="10" t="s">
        <v>220</v>
      </c>
      <c r="O29" s="10" t="s">
        <v>134</v>
      </c>
      <c r="P29" s="10">
        <v>1469488</v>
      </c>
      <c r="Q29" s="10">
        <v>40030137</v>
      </c>
      <c r="R29" s="10" t="s">
        <v>102</v>
      </c>
      <c r="S29" s="10" t="s">
        <v>52</v>
      </c>
      <c r="T29" s="10"/>
      <c r="U29" s="11">
        <v>43831</v>
      </c>
      <c r="V29" s="11">
        <v>44196</v>
      </c>
      <c r="W29" s="29">
        <v>21</v>
      </c>
      <c r="X29" s="29">
        <v>0</v>
      </c>
      <c r="Y29" s="29">
        <f t="shared" si="0"/>
        <v>21</v>
      </c>
    </row>
    <row r="30" spans="1:25" s="2" customFormat="1" x14ac:dyDescent="0.35">
      <c r="A30" s="10">
        <v>28</v>
      </c>
      <c r="B30" s="10" t="s">
        <v>126</v>
      </c>
      <c r="C30" s="10" t="s">
        <v>124</v>
      </c>
      <c r="D30" s="10" t="s">
        <v>145</v>
      </c>
      <c r="E30" s="10" t="s">
        <v>129</v>
      </c>
      <c r="F30" s="10" t="s">
        <v>184</v>
      </c>
      <c r="G30" s="10" t="s">
        <v>192</v>
      </c>
      <c r="H30" s="10" t="s">
        <v>132</v>
      </c>
      <c r="I30" s="10" t="s">
        <v>129</v>
      </c>
      <c r="J30" s="10" t="s">
        <v>218</v>
      </c>
      <c r="K30" s="10" t="s">
        <v>219</v>
      </c>
      <c r="L30" s="10" t="s">
        <v>133</v>
      </c>
      <c r="M30" s="10" t="s">
        <v>123</v>
      </c>
      <c r="N30" s="10" t="s">
        <v>220</v>
      </c>
      <c r="O30" s="10" t="s">
        <v>144</v>
      </c>
      <c r="P30" s="10">
        <v>90659444</v>
      </c>
      <c r="Q30" s="10">
        <v>40030137</v>
      </c>
      <c r="R30" s="10" t="s">
        <v>103</v>
      </c>
      <c r="S30" s="10" t="s">
        <v>53</v>
      </c>
      <c r="T30" s="10"/>
      <c r="U30" s="11">
        <v>43831</v>
      </c>
      <c r="V30" s="11">
        <v>44196</v>
      </c>
      <c r="W30" s="29">
        <v>457</v>
      </c>
      <c r="X30" s="29">
        <v>622</v>
      </c>
      <c r="Y30" s="29">
        <f t="shared" si="0"/>
        <v>1079</v>
      </c>
    </row>
    <row r="31" spans="1:25" s="2" customFormat="1" x14ac:dyDescent="0.35">
      <c r="A31" s="10">
        <v>29</v>
      </c>
      <c r="B31" s="10" t="s">
        <v>126</v>
      </c>
      <c r="C31" s="10" t="s">
        <v>124</v>
      </c>
      <c r="D31" s="10" t="s">
        <v>145</v>
      </c>
      <c r="E31" s="10" t="s">
        <v>129</v>
      </c>
      <c r="F31" s="10" t="s">
        <v>141</v>
      </c>
      <c r="G31" s="12" t="s">
        <v>165</v>
      </c>
      <c r="H31" s="10" t="s">
        <v>132</v>
      </c>
      <c r="I31" s="10" t="s">
        <v>129</v>
      </c>
      <c r="J31" s="10" t="s">
        <v>218</v>
      </c>
      <c r="K31" s="10" t="s">
        <v>219</v>
      </c>
      <c r="L31" s="10" t="s">
        <v>133</v>
      </c>
      <c r="M31" s="10" t="s">
        <v>123</v>
      </c>
      <c r="N31" s="10" t="s">
        <v>220</v>
      </c>
      <c r="O31" s="10" t="s">
        <v>144</v>
      </c>
      <c r="P31" s="10">
        <v>91267956</v>
      </c>
      <c r="Q31" s="10">
        <v>40030137</v>
      </c>
      <c r="R31" s="10" t="s">
        <v>104</v>
      </c>
      <c r="S31" s="10" t="s">
        <v>54</v>
      </c>
      <c r="T31" s="10"/>
      <c r="U31" s="11">
        <v>43831</v>
      </c>
      <c r="V31" s="11">
        <v>44196</v>
      </c>
      <c r="W31" s="29">
        <v>2819</v>
      </c>
      <c r="X31" s="29">
        <v>3270</v>
      </c>
      <c r="Y31" s="29">
        <f t="shared" si="0"/>
        <v>6089</v>
      </c>
    </row>
    <row r="32" spans="1:25" s="2" customFormat="1" x14ac:dyDescent="0.35">
      <c r="A32" s="10">
        <v>30</v>
      </c>
      <c r="B32" s="10" t="s">
        <v>126</v>
      </c>
      <c r="C32" s="10" t="s">
        <v>124</v>
      </c>
      <c r="D32" s="10" t="s">
        <v>145</v>
      </c>
      <c r="E32" s="10" t="s">
        <v>129</v>
      </c>
      <c r="F32" s="10" t="s">
        <v>195</v>
      </c>
      <c r="G32" s="10" t="s">
        <v>182</v>
      </c>
      <c r="H32" s="10" t="s">
        <v>132</v>
      </c>
      <c r="I32" s="10" t="s">
        <v>129</v>
      </c>
      <c r="J32" s="10" t="s">
        <v>218</v>
      </c>
      <c r="K32" s="10" t="s">
        <v>219</v>
      </c>
      <c r="L32" s="10" t="s">
        <v>133</v>
      </c>
      <c r="M32" s="10" t="s">
        <v>123</v>
      </c>
      <c r="N32" s="10" t="s">
        <v>220</v>
      </c>
      <c r="O32" s="10" t="s">
        <v>144</v>
      </c>
      <c r="P32" s="10">
        <v>93276785</v>
      </c>
      <c r="Q32" s="10">
        <v>40030137</v>
      </c>
      <c r="R32" s="10" t="s">
        <v>105</v>
      </c>
      <c r="S32" s="10" t="s">
        <v>55</v>
      </c>
      <c r="T32" s="10"/>
      <c r="U32" s="11">
        <v>43831</v>
      </c>
      <c r="V32" s="11">
        <v>44196</v>
      </c>
      <c r="W32" s="29">
        <v>2413</v>
      </c>
      <c r="X32" s="29">
        <v>3353</v>
      </c>
      <c r="Y32" s="29">
        <f t="shared" si="0"/>
        <v>5766</v>
      </c>
    </row>
    <row r="33" spans="1:25" s="2" customFormat="1" x14ac:dyDescent="0.35">
      <c r="A33" s="10">
        <v>31</v>
      </c>
      <c r="B33" s="10" t="s">
        <v>126</v>
      </c>
      <c r="C33" s="10" t="s">
        <v>124</v>
      </c>
      <c r="D33" s="10" t="s">
        <v>157</v>
      </c>
      <c r="E33" s="10" t="s">
        <v>129</v>
      </c>
      <c r="F33" s="10" t="s">
        <v>363</v>
      </c>
      <c r="G33" s="10" t="s">
        <v>364</v>
      </c>
      <c r="H33" s="10" t="s">
        <v>132</v>
      </c>
      <c r="I33" s="10" t="s">
        <v>129</v>
      </c>
      <c r="J33" s="10" t="s">
        <v>218</v>
      </c>
      <c r="K33" s="10" t="s">
        <v>219</v>
      </c>
      <c r="L33" s="10" t="s">
        <v>133</v>
      </c>
      <c r="M33" s="10" t="s">
        <v>123</v>
      </c>
      <c r="N33" s="10" t="s">
        <v>220</v>
      </c>
      <c r="O33" s="10" t="s">
        <v>144</v>
      </c>
      <c r="P33" s="10">
        <v>30043574</v>
      </c>
      <c r="Q33" s="10">
        <v>40030137</v>
      </c>
      <c r="R33" s="10" t="s">
        <v>106</v>
      </c>
      <c r="S33" s="10" t="s">
        <v>56</v>
      </c>
      <c r="T33" s="10"/>
      <c r="U33" s="11">
        <v>43831</v>
      </c>
      <c r="V33" s="11">
        <v>44196</v>
      </c>
      <c r="W33" s="29">
        <v>537</v>
      </c>
      <c r="X33" s="29">
        <v>846</v>
      </c>
      <c r="Y33" s="29">
        <f t="shared" si="0"/>
        <v>1383</v>
      </c>
    </row>
    <row r="34" spans="1:25" s="2" customFormat="1" x14ac:dyDescent="0.35">
      <c r="A34" s="10">
        <v>32</v>
      </c>
      <c r="B34" s="10" t="s">
        <v>126</v>
      </c>
      <c r="C34" s="10" t="s">
        <v>127</v>
      </c>
      <c r="D34" s="10" t="s">
        <v>128</v>
      </c>
      <c r="E34" s="10" t="s">
        <v>129</v>
      </c>
      <c r="F34" s="10" t="s">
        <v>130</v>
      </c>
      <c r="G34" s="10">
        <v>72</v>
      </c>
      <c r="H34" s="10" t="s">
        <v>132</v>
      </c>
      <c r="I34" s="10" t="s">
        <v>129</v>
      </c>
      <c r="J34" s="10" t="s">
        <v>218</v>
      </c>
      <c r="K34" s="10" t="s">
        <v>219</v>
      </c>
      <c r="L34" s="10" t="s">
        <v>135</v>
      </c>
      <c r="M34" s="10" t="s">
        <v>123</v>
      </c>
      <c r="N34" s="10" t="s">
        <v>220</v>
      </c>
      <c r="O34" s="10" t="s">
        <v>134</v>
      </c>
      <c r="P34" s="10">
        <v>91081369</v>
      </c>
      <c r="Q34" s="10">
        <v>40030177</v>
      </c>
      <c r="R34" s="10" t="s">
        <v>107</v>
      </c>
      <c r="S34" s="10" t="s">
        <v>57</v>
      </c>
      <c r="T34" s="10"/>
      <c r="U34" s="11">
        <v>43831</v>
      </c>
      <c r="V34" s="11">
        <v>44196</v>
      </c>
      <c r="W34" s="29">
        <v>26064</v>
      </c>
      <c r="X34" s="29">
        <v>0</v>
      </c>
      <c r="Y34" s="29">
        <f t="shared" si="0"/>
        <v>26064</v>
      </c>
    </row>
    <row r="35" spans="1:25" s="2" customFormat="1" x14ac:dyDescent="0.35">
      <c r="A35" s="10">
        <v>33</v>
      </c>
      <c r="B35" s="10" t="s">
        <v>126</v>
      </c>
      <c r="C35" s="10" t="s">
        <v>203</v>
      </c>
      <c r="D35" s="10" t="s">
        <v>204</v>
      </c>
      <c r="E35" s="10" t="s">
        <v>129</v>
      </c>
      <c r="F35" s="10" t="s">
        <v>191</v>
      </c>
      <c r="G35" s="10">
        <v>9</v>
      </c>
      <c r="H35" s="10" t="s">
        <v>132</v>
      </c>
      <c r="I35" s="10" t="s">
        <v>129</v>
      </c>
      <c r="J35" s="10" t="s">
        <v>218</v>
      </c>
      <c r="K35" s="10" t="s">
        <v>219</v>
      </c>
      <c r="L35" s="10" t="s">
        <v>133</v>
      </c>
      <c r="M35" s="10" t="s">
        <v>123</v>
      </c>
      <c r="N35" s="10" t="s">
        <v>220</v>
      </c>
      <c r="O35" s="10" t="s">
        <v>134</v>
      </c>
      <c r="P35" s="10">
        <v>94419525</v>
      </c>
      <c r="Q35" s="10">
        <v>40030174</v>
      </c>
      <c r="R35" s="10" t="s">
        <v>108</v>
      </c>
      <c r="S35" s="10" t="s">
        <v>58</v>
      </c>
      <c r="T35" s="10"/>
      <c r="U35" s="11">
        <v>43831</v>
      </c>
      <c r="V35" s="11">
        <v>44196</v>
      </c>
      <c r="W35" s="29">
        <v>18520</v>
      </c>
      <c r="X35" s="29">
        <v>0</v>
      </c>
      <c r="Y35" s="29">
        <f t="shared" si="0"/>
        <v>18520</v>
      </c>
    </row>
    <row r="36" spans="1:25" s="2" customFormat="1" x14ac:dyDescent="0.35">
      <c r="A36" s="10">
        <v>34</v>
      </c>
      <c r="B36" s="10" t="s">
        <v>126</v>
      </c>
      <c r="C36" s="10" t="s">
        <v>124</v>
      </c>
      <c r="D36" s="10" t="s">
        <v>145</v>
      </c>
      <c r="E36" s="10" t="s">
        <v>129</v>
      </c>
      <c r="F36" s="10" t="s">
        <v>142</v>
      </c>
      <c r="G36" s="10" t="s">
        <v>167</v>
      </c>
      <c r="H36" s="10" t="s">
        <v>132</v>
      </c>
      <c r="I36" s="10" t="s">
        <v>129</v>
      </c>
      <c r="J36" s="10" t="s">
        <v>218</v>
      </c>
      <c r="K36" s="10" t="s">
        <v>219</v>
      </c>
      <c r="L36" s="10" t="s">
        <v>133</v>
      </c>
      <c r="M36" s="10" t="s">
        <v>123</v>
      </c>
      <c r="N36" s="10" t="s">
        <v>220</v>
      </c>
      <c r="O36" s="10" t="s">
        <v>144</v>
      </c>
      <c r="P36" s="10">
        <v>71094456</v>
      </c>
      <c r="Q36" s="10">
        <v>40030137</v>
      </c>
      <c r="R36" s="10" t="s">
        <v>109</v>
      </c>
      <c r="S36" s="10" t="s">
        <v>59</v>
      </c>
      <c r="T36" s="10"/>
      <c r="U36" s="11">
        <v>43831</v>
      </c>
      <c r="V36" s="11">
        <v>44196</v>
      </c>
      <c r="W36" s="29">
        <v>5382</v>
      </c>
      <c r="X36" s="29">
        <v>9451</v>
      </c>
      <c r="Y36" s="29">
        <f t="shared" si="0"/>
        <v>14833</v>
      </c>
    </row>
    <row r="37" spans="1:25" s="2" customFormat="1" x14ac:dyDescent="0.35">
      <c r="A37" s="10">
        <v>35</v>
      </c>
      <c r="B37" s="10" t="s">
        <v>126</v>
      </c>
      <c r="C37" s="10" t="s">
        <v>124</v>
      </c>
      <c r="D37" s="10" t="s">
        <v>140</v>
      </c>
      <c r="E37" s="10" t="s">
        <v>129</v>
      </c>
      <c r="F37" s="10" t="s">
        <v>185</v>
      </c>
      <c r="G37" s="10" t="s">
        <v>202</v>
      </c>
      <c r="H37" s="10" t="s">
        <v>132</v>
      </c>
      <c r="I37" s="10" t="s">
        <v>129</v>
      </c>
      <c r="J37" s="10" t="s">
        <v>218</v>
      </c>
      <c r="K37" s="10" t="s">
        <v>219</v>
      </c>
      <c r="L37" s="10" t="s">
        <v>133</v>
      </c>
      <c r="M37" s="10" t="s">
        <v>123</v>
      </c>
      <c r="N37" s="10" t="s">
        <v>220</v>
      </c>
      <c r="O37" s="10" t="s">
        <v>134</v>
      </c>
      <c r="P37" s="10">
        <v>30043730</v>
      </c>
      <c r="Q37" s="10">
        <v>40030137</v>
      </c>
      <c r="R37" s="10" t="s">
        <v>110</v>
      </c>
      <c r="S37" s="10" t="s">
        <v>60</v>
      </c>
      <c r="T37" s="10"/>
      <c r="U37" s="11">
        <v>43831</v>
      </c>
      <c r="V37" s="11">
        <v>44196</v>
      </c>
      <c r="W37" s="29">
        <v>2127</v>
      </c>
      <c r="X37" s="29">
        <v>0</v>
      </c>
      <c r="Y37" s="29">
        <f t="shared" si="0"/>
        <v>2127</v>
      </c>
    </row>
    <row r="38" spans="1:25" s="2" customFormat="1" x14ac:dyDescent="0.35">
      <c r="A38" s="10">
        <v>36</v>
      </c>
      <c r="B38" s="10" t="s">
        <v>126</v>
      </c>
      <c r="C38" s="10" t="s">
        <v>124</v>
      </c>
      <c r="D38" s="10" t="s">
        <v>158</v>
      </c>
      <c r="E38" s="10" t="s">
        <v>129</v>
      </c>
      <c r="F38" s="10" t="s">
        <v>159</v>
      </c>
      <c r="G38" s="10" t="s">
        <v>160</v>
      </c>
      <c r="H38" s="10" t="s">
        <v>132</v>
      </c>
      <c r="I38" s="10" t="s">
        <v>129</v>
      </c>
      <c r="J38" s="10" t="s">
        <v>218</v>
      </c>
      <c r="K38" s="10" t="s">
        <v>219</v>
      </c>
      <c r="L38" s="10" t="s">
        <v>133</v>
      </c>
      <c r="M38" s="10" t="s">
        <v>123</v>
      </c>
      <c r="N38" s="10" t="s">
        <v>220</v>
      </c>
      <c r="O38" s="10" t="s">
        <v>134</v>
      </c>
      <c r="P38" s="10">
        <v>83732323</v>
      </c>
      <c r="Q38" s="10">
        <v>40030137</v>
      </c>
      <c r="R38" s="10" t="s">
        <v>111</v>
      </c>
      <c r="S38" s="10" t="s">
        <v>61</v>
      </c>
      <c r="T38" s="10"/>
      <c r="U38" s="11">
        <v>43831</v>
      </c>
      <c r="V38" s="11">
        <v>44196</v>
      </c>
      <c r="W38" s="29">
        <v>2</v>
      </c>
      <c r="X38" s="29">
        <v>0</v>
      </c>
      <c r="Y38" s="29">
        <f t="shared" si="0"/>
        <v>2</v>
      </c>
    </row>
    <row r="39" spans="1:25" s="2" customFormat="1" x14ac:dyDescent="0.35">
      <c r="A39" s="10">
        <v>37</v>
      </c>
      <c r="B39" s="10" t="s">
        <v>126</v>
      </c>
      <c r="C39" s="10" t="s">
        <v>124</v>
      </c>
      <c r="D39" s="10" t="s">
        <v>145</v>
      </c>
      <c r="E39" s="10" t="s">
        <v>129</v>
      </c>
      <c r="F39" s="10" t="s">
        <v>154</v>
      </c>
      <c r="G39" s="10" t="s">
        <v>155</v>
      </c>
      <c r="H39" s="10" t="s">
        <v>132</v>
      </c>
      <c r="I39" s="10" t="s">
        <v>129</v>
      </c>
      <c r="J39" s="10" t="s">
        <v>218</v>
      </c>
      <c r="K39" s="10" t="s">
        <v>219</v>
      </c>
      <c r="L39" s="10" t="s">
        <v>133</v>
      </c>
      <c r="M39" s="10" t="s">
        <v>123</v>
      </c>
      <c r="N39" s="10" t="s">
        <v>220</v>
      </c>
      <c r="O39" s="10" t="s">
        <v>144</v>
      </c>
      <c r="P39" s="10">
        <v>71089000</v>
      </c>
      <c r="Q39" s="10">
        <v>40030137</v>
      </c>
      <c r="R39" s="10" t="s">
        <v>112</v>
      </c>
      <c r="S39" s="10" t="s">
        <v>62</v>
      </c>
      <c r="T39" s="10"/>
      <c r="U39" s="11">
        <v>43831</v>
      </c>
      <c r="V39" s="11">
        <v>44196</v>
      </c>
      <c r="W39" s="29">
        <v>3295</v>
      </c>
      <c r="X39" s="29">
        <v>5252</v>
      </c>
      <c r="Y39" s="29">
        <f t="shared" si="0"/>
        <v>8547</v>
      </c>
    </row>
    <row r="40" spans="1:25" s="2" customFormat="1" x14ac:dyDescent="0.35">
      <c r="A40" s="10">
        <v>38</v>
      </c>
      <c r="B40" s="10" t="s">
        <v>126</v>
      </c>
      <c r="C40" s="10" t="s">
        <v>124</v>
      </c>
      <c r="D40" s="10" t="s">
        <v>145</v>
      </c>
      <c r="E40" s="10" t="s">
        <v>129</v>
      </c>
      <c r="F40" s="10" t="s">
        <v>162</v>
      </c>
      <c r="G40" s="10" t="s">
        <v>156</v>
      </c>
      <c r="H40" s="10" t="s">
        <v>132</v>
      </c>
      <c r="I40" s="10" t="s">
        <v>129</v>
      </c>
      <c r="J40" s="10" t="s">
        <v>218</v>
      </c>
      <c r="K40" s="10" t="s">
        <v>219</v>
      </c>
      <c r="L40" s="10" t="s">
        <v>133</v>
      </c>
      <c r="M40" s="10" t="s">
        <v>123</v>
      </c>
      <c r="N40" s="10" t="s">
        <v>220</v>
      </c>
      <c r="O40" s="10" t="s">
        <v>144</v>
      </c>
      <c r="P40" s="10">
        <v>71703001</v>
      </c>
      <c r="Q40" s="10">
        <v>40030137</v>
      </c>
      <c r="R40" s="10" t="s">
        <v>113</v>
      </c>
      <c r="S40" s="10" t="s">
        <v>63</v>
      </c>
      <c r="T40" s="10"/>
      <c r="U40" s="11">
        <v>43831</v>
      </c>
      <c r="V40" s="11">
        <v>44196</v>
      </c>
      <c r="W40" s="29">
        <v>354</v>
      </c>
      <c r="X40" s="29">
        <v>456</v>
      </c>
      <c r="Y40" s="29">
        <f t="shared" si="0"/>
        <v>810</v>
      </c>
    </row>
    <row r="41" spans="1:25" s="2" customFormat="1" x14ac:dyDescent="0.35">
      <c r="A41" s="10">
        <v>39</v>
      </c>
      <c r="B41" s="10" t="s">
        <v>126</v>
      </c>
      <c r="C41" s="10" t="s">
        <v>124</v>
      </c>
      <c r="D41" s="10" t="s">
        <v>136</v>
      </c>
      <c r="E41" s="10" t="s">
        <v>129</v>
      </c>
      <c r="F41" s="10" t="s">
        <v>137</v>
      </c>
      <c r="G41" s="10"/>
      <c r="H41" s="10" t="s">
        <v>132</v>
      </c>
      <c r="I41" s="10" t="s">
        <v>129</v>
      </c>
      <c r="J41" s="10" t="s">
        <v>218</v>
      </c>
      <c r="K41" s="10" t="s">
        <v>219</v>
      </c>
      <c r="L41" s="10" t="s">
        <v>135</v>
      </c>
      <c r="M41" s="10" t="s">
        <v>123</v>
      </c>
      <c r="N41" s="10" t="s">
        <v>220</v>
      </c>
      <c r="O41" s="10" t="s">
        <v>134</v>
      </c>
      <c r="P41" s="10">
        <v>83362877</v>
      </c>
      <c r="Q41" s="10">
        <v>40030137</v>
      </c>
      <c r="R41" s="10" t="s">
        <v>114</v>
      </c>
      <c r="S41" s="10" t="s">
        <v>64</v>
      </c>
      <c r="T41" s="10"/>
      <c r="U41" s="11">
        <v>43831</v>
      </c>
      <c r="V41" s="11">
        <v>44196</v>
      </c>
      <c r="W41" s="29">
        <v>150</v>
      </c>
      <c r="X41" s="29">
        <v>0</v>
      </c>
      <c r="Y41" s="29">
        <f t="shared" si="0"/>
        <v>150</v>
      </c>
    </row>
    <row r="42" spans="1:25" s="2" customFormat="1" x14ac:dyDescent="0.35">
      <c r="A42" s="10">
        <v>40</v>
      </c>
      <c r="B42" s="10" t="s">
        <v>126</v>
      </c>
      <c r="C42" s="10" t="s">
        <v>124</v>
      </c>
      <c r="D42" s="10" t="s">
        <v>145</v>
      </c>
      <c r="E42" s="10" t="s">
        <v>129</v>
      </c>
      <c r="F42" s="10" t="s">
        <v>147</v>
      </c>
      <c r="G42" s="10" t="s">
        <v>148</v>
      </c>
      <c r="H42" s="10" t="s">
        <v>132</v>
      </c>
      <c r="I42" s="10" t="s">
        <v>129</v>
      </c>
      <c r="J42" s="10" t="s">
        <v>218</v>
      </c>
      <c r="K42" s="10" t="s">
        <v>219</v>
      </c>
      <c r="L42" s="10" t="s">
        <v>133</v>
      </c>
      <c r="M42" s="10" t="s">
        <v>123</v>
      </c>
      <c r="N42" s="10" t="s">
        <v>220</v>
      </c>
      <c r="O42" s="10" t="s">
        <v>144</v>
      </c>
      <c r="P42" s="10">
        <v>71836119</v>
      </c>
      <c r="Q42" s="10">
        <v>40030137</v>
      </c>
      <c r="R42" s="10" t="s">
        <v>115</v>
      </c>
      <c r="S42" s="10" t="s">
        <v>65</v>
      </c>
      <c r="T42" s="10"/>
      <c r="U42" s="11">
        <v>43831</v>
      </c>
      <c r="V42" s="11">
        <v>44196</v>
      </c>
      <c r="W42" s="29">
        <v>394</v>
      </c>
      <c r="X42" s="29">
        <v>602</v>
      </c>
      <c r="Y42" s="29">
        <f t="shared" si="0"/>
        <v>996</v>
      </c>
    </row>
    <row r="43" spans="1:25" s="2" customFormat="1" x14ac:dyDescent="0.35">
      <c r="A43" s="10">
        <v>41</v>
      </c>
      <c r="B43" s="10" t="s">
        <v>126</v>
      </c>
      <c r="C43" s="10" t="s">
        <v>206</v>
      </c>
      <c r="D43" s="10" t="s">
        <v>207</v>
      </c>
      <c r="E43" s="10" t="s">
        <v>129</v>
      </c>
      <c r="F43" s="10" t="s">
        <v>161</v>
      </c>
      <c r="G43" s="10" t="s">
        <v>208</v>
      </c>
      <c r="H43" s="10" t="s">
        <v>132</v>
      </c>
      <c r="I43" s="10" t="s">
        <v>129</v>
      </c>
      <c r="J43" s="10" t="s">
        <v>218</v>
      </c>
      <c r="K43" s="10" t="s">
        <v>219</v>
      </c>
      <c r="L43" s="10" t="s">
        <v>133</v>
      </c>
      <c r="M43" s="10" t="s">
        <v>123</v>
      </c>
      <c r="N43" s="10" t="s">
        <v>220</v>
      </c>
      <c r="O43" s="10" t="s">
        <v>205</v>
      </c>
      <c r="P43" s="10">
        <v>71703038</v>
      </c>
      <c r="Q43" s="10">
        <v>40030687</v>
      </c>
      <c r="R43" s="10" t="s">
        <v>116</v>
      </c>
      <c r="S43" s="10" t="s">
        <v>66</v>
      </c>
      <c r="T43" s="10"/>
      <c r="U43" s="11">
        <v>43831</v>
      </c>
      <c r="V43" s="11">
        <v>44196</v>
      </c>
      <c r="W43" s="29">
        <v>3802</v>
      </c>
      <c r="X43" s="29">
        <v>7544</v>
      </c>
      <c r="Y43" s="29">
        <f t="shared" si="0"/>
        <v>11346</v>
      </c>
    </row>
    <row r="44" spans="1:25" s="2" customFormat="1" x14ac:dyDescent="0.35">
      <c r="A44" s="10">
        <v>42</v>
      </c>
      <c r="B44" s="10" t="s">
        <v>126</v>
      </c>
      <c r="C44" s="10" t="s">
        <v>206</v>
      </c>
      <c r="D44" s="10" t="s">
        <v>128</v>
      </c>
      <c r="E44" s="10" t="s">
        <v>129</v>
      </c>
      <c r="F44" s="10" t="s">
        <v>138</v>
      </c>
      <c r="G44" s="10">
        <v>18</v>
      </c>
      <c r="H44" s="10" t="s">
        <v>132</v>
      </c>
      <c r="I44" s="10" t="s">
        <v>129</v>
      </c>
      <c r="J44" s="10" t="s">
        <v>218</v>
      </c>
      <c r="K44" s="10" t="s">
        <v>219</v>
      </c>
      <c r="L44" s="10" t="s">
        <v>133</v>
      </c>
      <c r="M44" s="10" t="s">
        <v>123</v>
      </c>
      <c r="N44" s="10" t="s">
        <v>220</v>
      </c>
      <c r="O44" s="10" t="s">
        <v>205</v>
      </c>
      <c r="P44" s="10">
        <v>72168481</v>
      </c>
      <c r="Q44" s="10">
        <v>40030687</v>
      </c>
      <c r="R44" s="10" t="s">
        <v>117</v>
      </c>
      <c r="S44" s="10" t="s">
        <v>67</v>
      </c>
      <c r="T44" s="10"/>
      <c r="U44" s="11">
        <v>43831</v>
      </c>
      <c r="V44" s="11">
        <v>44196</v>
      </c>
      <c r="W44" s="29">
        <v>3973</v>
      </c>
      <c r="X44" s="29">
        <v>11099</v>
      </c>
      <c r="Y44" s="29">
        <f t="shared" si="0"/>
        <v>15072</v>
      </c>
    </row>
    <row r="45" spans="1:25" s="2" customFormat="1" x14ac:dyDescent="0.35">
      <c r="A45" s="10">
        <v>43</v>
      </c>
      <c r="B45" s="10" t="s">
        <v>126</v>
      </c>
      <c r="C45" s="10" t="s">
        <v>124</v>
      </c>
      <c r="D45" s="10" t="s">
        <v>145</v>
      </c>
      <c r="E45" s="10" t="s">
        <v>129</v>
      </c>
      <c r="F45" s="10" t="s">
        <v>149</v>
      </c>
      <c r="G45" s="10" t="s">
        <v>150</v>
      </c>
      <c r="H45" s="10" t="s">
        <v>132</v>
      </c>
      <c r="I45" s="10" t="s">
        <v>129</v>
      </c>
      <c r="J45" s="10" t="s">
        <v>218</v>
      </c>
      <c r="K45" s="10" t="s">
        <v>219</v>
      </c>
      <c r="L45" s="10" t="s">
        <v>133</v>
      </c>
      <c r="M45" s="10" t="s">
        <v>123</v>
      </c>
      <c r="N45" s="10" t="s">
        <v>220</v>
      </c>
      <c r="O45" s="10" t="s">
        <v>144</v>
      </c>
      <c r="P45" s="10">
        <v>94850832</v>
      </c>
      <c r="Q45" s="10">
        <v>40030137</v>
      </c>
      <c r="R45" s="10" t="s">
        <v>118</v>
      </c>
      <c r="S45" s="10" t="s">
        <v>68</v>
      </c>
      <c r="T45" s="10"/>
      <c r="U45" s="11">
        <v>43831</v>
      </c>
      <c r="V45" s="11">
        <v>44196</v>
      </c>
      <c r="W45" s="29">
        <v>1210</v>
      </c>
      <c r="X45" s="29">
        <v>1403</v>
      </c>
      <c r="Y45" s="29">
        <f t="shared" si="0"/>
        <v>2613</v>
      </c>
    </row>
    <row r="46" spans="1:25" s="2" customFormat="1" x14ac:dyDescent="0.35">
      <c r="A46" s="10">
        <v>44</v>
      </c>
      <c r="B46" s="10" t="s">
        <v>126</v>
      </c>
      <c r="C46" s="10" t="s">
        <v>209</v>
      </c>
      <c r="D46" s="10" t="s">
        <v>210</v>
      </c>
      <c r="E46" s="10" t="s">
        <v>129</v>
      </c>
      <c r="F46" s="10" t="s">
        <v>146</v>
      </c>
      <c r="G46" s="10" t="s">
        <v>211</v>
      </c>
      <c r="H46" s="10" t="s">
        <v>132</v>
      </c>
      <c r="I46" s="10" t="s">
        <v>129</v>
      </c>
      <c r="J46" s="10" t="s">
        <v>218</v>
      </c>
      <c r="K46" s="10" t="s">
        <v>219</v>
      </c>
      <c r="L46" s="10" t="s">
        <v>133</v>
      </c>
      <c r="M46" s="10" t="s">
        <v>123</v>
      </c>
      <c r="N46" s="10" t="s">
        <v>220</v>
      </c>
      <c r="O46" s="10" t="s">
        <v>205</v>
      </c>
      <c r="P46" s="10">
        <v>71604400</v>
      </c>
      <c r="Q46" s="10">
        <v>40036373</v>
      </c>
      <c r="R46" s="10" t="s">
        <v>119</v>
      </c>
      <c r="S46" s="10" t="s">
        <v>69</v>
      </c>
      <c r="T46" s="10"/>
      <c r="U46" s="11">
        <v>43831</v>
      </c>
      <c r="V46" s="11">
        <v>44196</v>
      </c>
      <c r="W46" s="29">
        <v>5846</v>
      </c>
      <c r="X46" s="29">
        <v>15522</v>
      </c>
      <c r="Y46" s="29">
        <f t="shared" si="0"/>
        <v>21368</v>
      </c>
    </row>
    <row r="47" spans="1:25" s="2" customFormat="1" x14ac:dyDescent="0.35">
      <c r="A47" s="10">
        <v>45</v>
      </c>
      <c r="B47" s="10" t="s">
        <v>224</v>
      </c>
      <c r="C47" s="10" t="s">
        <v>225</v>
      </c>
      <c r="D47" s="10" t="s">
        <v>226</v>
      </c>
      <c r="E47" s="13" t="s">
        <v>129</v>
      </c>
      <c r="F47" s="10" t="s">
        <v>216</v>
      </c>
      <c r="G47" s="10">
        <v>2</v>
      </c>
      <c r="H47" s="10" t="s">
        <v>132</v>
      </c>
      <c r="I47" s="10" t="s">
        <v>129</v>
      </c>
      <c r="J47" s="10" t="s">
        <v>218</v>
      </c>
      <c r="K47" s="10" t="s">
        <v>219</v>
      </c>
      <c r="L47" s="10" t="s">
        <v>133</v>
      </c>
      <c r="M47" s="10" t="s">
        <v>123</v>
      </c>
      <c r="N47" s="10" t="s">
        <v>220</v>
      </c>
      <c r="O47" s="10" t="s">
        <v>134</v>
      </c>
      <c r="P47" s="10">
        <v>71089351</v>
      </c>
      <c r="Q47" s="10">
        <v>40030375</v>
      </c>
      <c r="R47" s="10" t="s">
        <v>227</v>
      </c>
      <c r="S47" s="10" t="s">
        <v>70</v>
      </c>
      <c r="T47" s="13"/>
      <c r="U47" s="11">
        <v>43831</v>
      </c>
      <c r="V47" s="11">
        <v>44196</v>
      </c>
      <c r="W47" s="29">
        <v>22579</v>
      </c>
      <c r="X47" s="29">
        <v>0</v>
      </c>
      <c r="Y47" s="29">
        <f t="shared" ref="Y47:Y103" si="1">W47+X47</f>
        <v>22579</v>
      </c>
    </row>
    <row r="48" spans="1:25" s="2" customFormat="1" x14ac:dyDescent="0.35">
      <c r="A48" s="10">
        <v>46</v>
      </c>
      <c r="B48" s="10" t="s">
        <v>126</v>
      </c>
      <c r="C48" s="10" t="s">
        <v>212</v>
      </c>
      <c r="D48" s="10" t="s">
        <v>152</v>
      </c>
      <c r="E48" s="10" t="s">
        <v>129</v>
      </c>
      <c r="F48" s="10" t="s">
        <v>222</v>
      </c>
      <c r="G48" s="10">
        <v>11</v>
      </c>
      <c r="H48" s="10" t="s">
        <v>132</v>
      </c>
      <c r="I48" s="10" t="s">
        <v>129</v>
      </c>
      <c r="J48" s="10" t="s">
        <v>218</v>
      </c>
      <c r="K48" s="10" t="s">
        <v>219</v>
      </c>
      <c r="L48" s="10" t="s">
        <v>133</v>
      </c>
      <c r="M48" s="10" t="s">
        <v>123</v>
      </c>
      <c r="N48" s="10" t="s">
        <v>220</v>
      </c>
      <c r="O48" s="10" t="s">
        <v>134</v>
      </c>
      <c r="P48" s="10">
        <v>91555246</v>
      </c>
      <c r="Q48" s="10">
        <v>40030354</v>
      </c>
      <c r="R48" s="10" t="s">
        <v>120</v>
      </c>
      <c r="S48" s="10" t="s">
        <v>71</v>
      </c>
      <c r="T48" s="10"/>
      <c r="U48" s="11">
        <v>43831</v>
      </c>
      <c r="V48" s="11">
        <v>44196</v>
      </c>
      <c r="W48" s="29">
        <v>14319</v>
      </c>
      <c r="X48" s="29">
        <v>0</v>
      </c>
      <c r="Y48" s="29">
        <f t="shared" si="1"/>
        <v>14319</v>
      </c>
    </row>
    <row r="49" spans="1:25" s="2" customFormat="1" ht="15.75" customHeight="1" x14ac:dyDescent="0.35">
      <c r="A49" s="10">
        <v>47</v>
      </c>
      <c r="B49" s="10" t="s">
        <v>126</v>
      </c>
      <c r="C49" s="10" t="s">
        <v>212</v>
      </c>
      <c r="D49" s="10" t="s">
        <v>221</v>
      </c>
      <c r="E49" s="10" t="s">
        <v>129</v>
      </c>
      <c r="F49" s="10" t="s">
        <v>142</v>
      </c>
      <c r="G49" s="10">
        <v>12</v>
      </c>
      <c r="H49" s="10" t="s">
        <v>132</v>
      </c>
      <c r="I49" s="10" t="s">
        <v>129</v>
      </c>
      <c r="J49" s="10" t="s">
        <v>218</v>
      </c>
      <c r="K49" s="10" t="s">
        <v>219</v>
      </c>
      <c r="L49" s="10" t="s">
        <v>133</v>
      </c>
      <c r="M49" s="10" t="s">
        <v>123</v>
      </c>
      <c r="N49" s="10" t="s">
        <v>220</v>
      </c>
      <c r="O49" s="10" t="s">
        <v>134</v>
      </c>
      <c r="P49" s="10">
        <v>6804888</v>
      </c>
      <c r="Q49" s="10">
        <v>40030354</v>
      </c>
      <c r="R49" s="10" t="s">
        <v>121</v>
      </c>
      <c r="S49" s="10" t="s">
        <v>72</v>
      </c>
      <c r="T49" s="10"/>
      <c r="U49" s="11">
        <v>43831</v>
      </c>
      <c r="V49" s="11">
        <v>44196</v>
      </c>
      <c r="W49" s="29">
        <v>5863</v>
      </c>
      <c r="X49" s="29">
        <v>0</v>
      </c>
      <c r="Y49" s="29">
        <f t="shared" si="1"/>
        <v>5863</v>
      </c>
    </row>
    <row r="50" spans="1:25" s="2" customFormat="1" x14ac:dyDescent="0.35">
      <c r="A50" s="10">
        <v>48</v>
      </c>
      <c r="B50" s="10" t="s">
        <v>126</v>
      </c>
      <c r="C50" s="10" t="s">
        <v>214</v>
      </c>
      <c r="D50" s="10" t="s">
        <v>215</v>
      </c>
      <c r="E50" s="10" t="s">
        <v>129</v>
      </c>
      <c r="F50" s="10" t="s">
        <v>216</v>
      </c>
      <c r="G50" s="10">
        <v>1</v>
      </c>
      <c r="H50" s="10" t="s">
        <v>132</v>
      </c>
      <c r="I50" s="10" t="s">
        <v>129</v>
      </c>
      <c r="J50" s="10" t="s">
        <v>218</v>
      </c>
      <c r="K50" s="10" t="s">
        <v>219</v>
      </c>
      <c r="L50" s="10" t="s">
        <v>133</v>
      </c>
      <c r="M50" s="10" t="s">
        <v>123</v>
      </c>
      <c r="N50" s="10" t="s">
        <v>220</v>
      </c>
      <c r="O50" s="10" t="s">
        <v>134</v>
      </c>
      <c r="P50" s="10">
        <v>9065519</v>
      </c>
      <c r="Q50" s="10">
        <v>40030171</v>
      </c>
      <c r="R50" s="10" t="s">
        <v>213</v>
      </c>
      <c r="S50" s="10" t="s">
        <v>73</v>
      </c>
      <c r="T50" s="10"/>
      <c r="U50" s="11">
        <v>43831</v>
      </c>
      <c r="V50" s="11">
        <v>44196</v>
      </c>
      <c r="W50" s="29">
        <v>11527</v>
      </c>
      <c r="X50" s="29">
        <v>0</v>
      </c>
      <c r="Y50" s="29">
        <f t="shared" si="1"/>
        <v>11527</v>
      </c>
    </row>
    <row r="51" spans="1:25" s="2" customFormat="1" x14ac:dyDescent="0.35">
      <c r="A51" s="10">
        <v>49</v>
      </c>
      <c r="B51" s="10" t="s">
        <v>126</v>
      </c>
      <c r="C51" s="10" t="s">
        <v>124</v>
      </c>
      <c r="D51" s="10" t="s">
        <v>145</v>
      </c>
      <c r="E51" s="10" t="s">
        <v>129</v>
      </c>
      <c r="F51" s="10" t="s">
        <v>189</v>
      </c>
      <c r="G51" s="10" t="s">
        <v>190</v>
      </c>
      <c r="H51" s="10" t="s">
        <v>132</v>
      </c>
      <c r="I51" s="10" t="s">
        <v>129</v>
      </c>
      <c r="J51" s="10" t="s">
        <v>218</v>
      </c>
      <c r="K51" s="10" t="s">
        <v>219</v>
      </c>
      <c r="L51" s="10" t="s">
        <v>133</v>
      </c>
      <c r="M51" s="10" t="s">
        <v>123</v>
      </c>
      <c r="N51" s="10" t="s">
        <v>220</v>
      </c>
      <c r="O51" s="10" t="s">
        <v>144</v>
      </c>
      <c r="P51" s="10">
        <v>91267930</v>
      </c>
      <c r="Q51" s="10">
        <v>40030137</v>
      </c>
      <c r="R51" s="10" t="s">
        <v>188</v>
      </c>
      <c r="S51" s="10" t="s">
        <v>74</v>
      </c>
      <c r="T51" s="10"/>
      <c r="U51" s="11">
        <v>43831</v>
      </c>
      <c r="V51" s="11">
        <v>44196</v>
      </c>
      <c r="W51" s="29">
        <v>205</v>
      </c>
      <c r="X51" s="29">
        <v>334</v>
      </c>
      <c r="Y51" s="29">
        <f t="shared" si="1"/>
        <v>539</v>
      </c>
    </row>
    <row r="52" spans="1:25" s="2" customFormat="1" x14ac:dyDescent="0.35">
      <c r="A52" s="10">
        <v>50</v>
      </c>
      <c r="B52" s="10" t="s">
        <v>126</v>
      </c>
      <c r="C52" s="10" t="s">
        <v>214</v>
      </c>
      <c r="D52" s="10" t="s">
        <v>215</v>
      </c>
      <c r="E52" s="10" t="s">
        <v>129</v>
      </c>
      <c r="F52" s="10" t="s">
        <v>216</v>
      </c>
      <c r="G52" s="10">
        <v>1</v>
      </c>
      <c r="H52" s="10" t="s">
        <v>132</v>
      </c>
      <c r="I52" s="10" t="s">
        <v>129</v>
      </c>
      <c r="J52" s="10" t="s">
        <v>218</v>
      </c>
      <c r="K52" s="10" t="s">
        <v>219</v>
      </c>
      <c r="L52" s="10" t="s">
        <v>133</v>
      </c>
      <c r="M52" s="10" t="s">
        <v>123</v>
      </c>
      <c r="N52" s="10" t="s">
        <v>220</v>
      </c>
      <c r="O52" s="10" t="s">
        <v>134</v>
      </c>
      <c r="P52" s="10">
        <v>8929544</v>
      </c>
      <c r="Q52" s="10">
        <v>40030171</v>
      </c>
      <c r="R52" s="10" t="s">
        <v>217</v>
      </c>
      <c r="S52" s="10" t="s">
        <v>75</v>
      </c>
      <c r="T52" s="10"/>
      <c r="U52" s="11">
        <v>43831</v>
      </c>
      <c r="V52" s="11">
        <v>44196</v>
      </c>
      <c r="W52" s="29">
        <v>25505</v>
      </c>
      <c r="X52" s="29">
        <v>0</v>
      </c>
      <c r="Y52" s="29">
        <f t="shared" si="1"/>
        <v>25505</v>
      </c>
    </row>
    <row r="53" spans="1:25" s="2" customFormat="1" x14ac:dyDescent="0.35">
      <c r="A53" s="10">
        <v>51</v>
      </c>
      <c r="B53" s="10" t="s">
        <v>126</v>
      </c>
      <c r="C53" s="10" t="s">
        <v>212</v>
      </c>
      <c r="D53" s="10" t="s">
        <v>240</v>
      </c>
      <c r="E53" s="10" t="s">
        <v>129</v>
      </c>
      <c r="F53" s="10" t="s">
        <v>366</v>
      </c>
      <c r="G53" s="10">
        <v>13</v>
      </c>
      <c r="H53" s="10" t="s">
        <v>132</v>
      </c>
      <c r="I53" s="10" t="s">
        <v>129</v>
      </c>
      <c r="J53" s="10" t="s">
        <v>218</v>
      </c>
      <c r="K53" s="10" t="s">
        <v>219</v>
      </c>
      <c r="L53" s="10" t="s">
        <v>133</v>
      </c>
      <c r="M53" s="10" t="s">
        <v>123</v>
      </c>
      <c r="N53" s="10" t="s">
        <v>220</v>
      </c>
      <c r="O53" s="10" t="s">
        <v>122</v>
      </c>
      <c r="P53" s="10">
        <v>1583852</v>
      </c>
      <c r="Q53" s="10">
        <v>40075861</v>
      </c>
      <c r="R53" s="10" t="s">
        <v>241</v>
      </c>
      <c r="S53" s="10" t="s">
        <v>242</v>
      </c>
      <c r="T53" s="10"/>
      <c r="U53" s="11">
        <v>43831</v>
      </c>
      <c r="V53" s="11">
        <v>44196</v>
      </c>
      <c r="W53" s="29">
        <v>141</v>
      </c>
      <c r="X53" s="29">
        <v>0</v>
      </c>
      <c r="Y53" s="29">
        <f t="shared" si="1"/>
        <v>141</v>
      </c>
    </row>
    <row r="54" spans="1:25" s="2" customFormat="1" x14ac:dyDescent="0.35">
      <c r="A54" s="10">
        <v>52</v>
      </c>
      <c r="B54" s="10" t="s">
        <v>126</v>
      </c>
      <c r="C54" s="10" t="s">
        <v>212</v>
      </c>
      <c r="D54" s="10" t="s">
        <v>243</v>
      </c>
      <c r="E54" s="10" t="s">
        <v>129</v>
      </c>
      <c r="F54" s="10" t="s">
        <v>244</v>
      </c>
      <c r="G54" s="10">
        <v>6</v>
      </c>
      <c r="H54" s="10" t="s">
        <v>132</v>
      </c>
      <c r="I54" s="10" t="s">
        <v>129</v>
      </c>
      <c r="J54" s="10" t="s">
        <v>218</v>
      </c>
      <c r="K54" s="10" t="s">
        <v>219</v>
      </c>
      <c r="L54" s="10" t="s">
        <v>133</v>
      </c>
      <c r="M54" s="10" t="s">
        <v>123</v>
      </c>
      <c r="N54" s="10" t="s">
        <v>220</v>
      </c>
      <c r="O54" s="10" t="s">
        <v>122</v>
      </c>
      <c r="P54" s="10">
        <v>91555244</v>
      </c>
      <c r="Q54" s="10">
        <v>40030354</v>
      </c>
      <c r="R54" s="10" t="s">
        <v>245</v>
      </c>
      <c r="S54" s="10" t="s">
        <v>246</v>
      </c>
      <c r="T54" s="10"/>
      <c r="U54" s="11">
        <v>43831</v>
      </c>
      <c r="V54" s="11">
        <v>44196</v>
      </c>
      <c r="W54" s="29">
        <v>5285</v>
      </c>
      <c r="X54" s="29">
        <v>0</v>
      </c>
      <c r="Y54" s="29">
        <f t="shared" si="1"/>
        <v>5285</v>
      </c>
    </row>
    <row r="55" spans="1:25" s="2" customFormat="1" x14ac:dyDescent="0.35">
      <c r="A55" s="10">
        <v>53</v>
      </c>
      <c r="B55" s="10" t="s">
        <v>126</v>
      </c>
      <c r="C55" s="10" t="s">
        <v>212</v>
      </c>
      <c r="D55" s="10" t="s">
        <v>247</v>
      </c>
      <c r="E55" s="10" t="s">
        <v>129</v>
      </c>
      <c r="F55" s="10" t="s">
        <v>185</v>
      </c>
      <c r="G55" s="10">
        <v>12</v>
      </c>
      <c r="H55" s="10" t="s">
        <v>132</v>
      </c>
      <c r="I55" s="10" t="s">
        <v>129</v>
      </c>
      <c r="J55" s="10" t="s">
        <v>218</v>
      </c>
      <c r="K55" s="10" t="s">
        <v>219</v>
      </c>
      <c r="L55" s="10" t="s">
        <v>133</v>
      </c>
      <c r="M55" s="10" t="s">
        <v>123</v>
      </c>
      <c r="N55" s="10" t="s">
        <v>220</v>
      </c>
      <c r="O55" s="10" t="s">
        <v>122</v>
      </c>
      <c r="P55" s="10">
        <v>91358197</v>
      </c>
      <c r="Q55" s="10">
        <v>40030354</v>
      </c>
      <c r="R55" s="10" t="s">
        <v>248</v>
      </c>
      <c r="S55" s="10" t="s">
        <v>249</v>
      </c>
      <c r="T55" s="10"/>
      <c r="U55" s="11">
        <v>43831</v>
      </c>
      <c r="V55" s="11">
        <v>44196</v>
      </c>
      <c r="W55" s="29">
        <v>8190</v>
      </c>
      <c r="X55" s="29">
        <v>0</v>
      </c>
      <c r="Y55" s="29">
        <f t="shared" si="1"/>
        <v>8190</v>
      </c>
    </row>
    <row r="56" spans="1:25" s="2" customFormat="1" x14ac:dyDescent="0.35">
      <c r="A56" s="10">
        <v>54</v>
      </c>
      <c r="B56" s="10" t="s">
        <v>126</v>
      </c>
      <c r="C56" s="10" t="s">
        <v>212</v>
      </c>
      <c r="D56" s="10" t="s">
        <v>240</v>
      </c>
      <c r="E56" s="10" t="s">
        <v>129</v>
      </c>
      <c r="F56" s="10" t="s">
        <v>250</v>
      </c>
      <c r="G56" s="10">
        <v>38</v>
      </c>
      <c r="H56" s="10" t="s">
        <v>132</v>
      </c>
      <c r="I56" s="10" t="s">
        <v>129</v>
      </c>
      <c r="J56" s="10" t="s">
        <v>218</v>
      </c>
      <c r="K56" s="10" t="s">
        <v>219</v>
      </c>
      <c r="L56" s="10" t="s">
        <v>133</v>
      </c>
      <c r="M56" s="10" t="s">
        <v>123</v>
      </c>
      <c r="N56" s="10" t="s">
        <v>220</v>
      </c>
      <c r="O56" s="10" t="s">
        <v>122</v>
      </c>
      <c r="P56" s="10">
        <v>95961985</v>
      </c>
      <c r="Q56" s="10">
        <v>40030354</v>
      </c>
      <c r="R56" s="10" t="s">
        <v>251</v>
      </c>
      <c r="S56" s="10" t="s">
        <v>252</v>
      </c>
      <c r="T56" s="10"/>
      <c r="U56" s="11">
        <v>43831</v>
      </c>
      <c r="V56" s="11">
        <v>44196</v>
      </c>
      <c r="W56" s="29">
        <v>210</v>
      </c>
      <c r="X56" s="29">
        <v>0</v>
      </c>
      <c r="Y56" s="29">
        <f t="shared" si="1"/>
        <v>210</v>
      </c>
    </row>
    <row r="57" spans="1:25" s="2" customFormat="1" x14ac:dyDescent="0.35">
      <c r="A57" s="10">
        <v>55</v>
      </c>
      <c r="B57" s="10" t="s">
        <v>126</v>
      </c>
      <c r="C57" s="10" t="s">
        <v>212</v>
      </c>
      <c r="D57" s="10" t="s">
        <v>240</v>
      </c>
      <c r="E57" s="10" t="s">
        <v>129</v>
      </c>
      <c r="F57" s="10" t="s">
        <v>250</v>
      </c>
      <c r="G57" s="10">
        <v>53</v>
      </c>
      <c r="H57" s="10" t="s">
        <v>132</v>
      </c>
      <c r="I57" s="10" t="s">
        <v>129</v>
      </c>
      <c r="J57" s="10" t="s">
        <v>218</v>
      </c>
      <c r="K57" s="10" t="s">
        <v>219</v>
      </c>
      <c r="L57" s="10" t="s">
        <v>133</v>
      </c>
      <c r="M57" s="10" t="s">
        <v>123</v>
      </c>
      <c r="N57" s="10" t="s">
        <v>220</v>
      </c>
      <c r="O57" s="10" t="s">
        <v>122</v>
      </c>
      <c r="P57" s="10">
        <v>1912221</v>
      </c>
      <c r="Q57" s="10">
        <v>40030354</v>
      </c>
      <c r="R57" s="10" t="s">
        <v>253</v>
      </c>
      <c r="S57" s="10" t="s">
        <v>254</v>
      </c>
      <c r="T57" s="10"/>
      <c r="U57" s="11">
        <v>43831</v>
      </c>
      <c r="V57" s="11">
        <v>44196</v>
      </c>
      <c r="W57" s="29">
        <v>216</v>
      </c>
      <c r="X57" s="29">
        <v>0</v>
      </c>
      <c r="Y57" s="29">
        <f t="shared" si="1"/>
        <v>216</v>
      </c>
    </row>
    <row r="58" spans="1:25" s="2" customFormat="1" x14ac:dyDescent="0.35">
      <c r="A58" s="10">
        <v>56</v>
      </c>
      <c r="B58" s="10" t="s">
        <v>126</v>
      </c>
      <c r="C58" s="10" t="s">
        <v>212</v>
      </c>
      <c r="D58" s="10" t="s">
        <v>240</v>
      </c>
      <c r="E58" s="10" t="s">
        <v>129</v>
      </c>
      <c r="F58" s="10" t="s">
        <v>250</v>
      </c>
      <c r="G58" s="10">
        <v>55</v>
      </c>
      <c r="H58" s="10" t="s">
        <v>132</v>
      </c>
      <c r="I58" s="10" t="s">
        <v>129</v>
      </c>
      <c r="J58" s="10" t="s">
        <v>218</v>
      </c>
      <c r="K58" s="10" t="s">
        <v>219</v>
      </c>
      <c r="L58" s="10" t="s">
        <v>133</v>
      </c>
      <c r="M58" s="10" t="s">
        <v>123</v>
      </c>
      <c r="N58" s="10" t="s">
        <v>220</v>
      </c>
      <c r="O58" s="10" t="s">
        <v>122</v>
      </c>
      <c r="P58" s="10">
        <v>19092346</v>
      </c>
      <c r="Q58" s="10">
        <v>40030354</v>
      </c>
      <c r="R58" s="10" t="s">
        <v>255</v>
      </c>
      <c r="S58" s="10" t="s">
        <v>256</v>
      </c>
      <c r="T58" s="10"/>
      <c r="U58" s="11">
        <v>43831</v>
      </c>
      <c r="V58" s="11">
        <v>44196</v>
      </c>
      <c r="W58" s="29">
        <v>13</v>
      </c>
      <c r="X58" s="29">
        <v>0</v>
      </c>
      <c r="Y58" s="29">
        <f t="shared" si="1"/>
        <v>13</v>
      </c>
    </row>
    <row r="59" spans="1:25" s="2" customFormat="1" x14ac:dyDescent="0.35">
      <c r="A59" s="10">
        <v>57</v>
      </c>
      <c r="B59" s="10" t="s">
        <v>126</v>
      </c>
      <c r="C59" s="10" t="s">
        <v>212</v>
      </c>
      <c r="D59" s="10" t="s">
        <v>240</v>
      </c>
      <c r="E59" s="10" t="s">
        <v>129</v>
      </c>
      <c r="F59" s="10" t="s">
        <v>250</v>
      </c>
      <c r="G59" s="10">
        <v>46</v>
      </c>
      <c r="H59" s="10" t="s">
        <v>132</v>
      </c>
      <c r="I59" s="10" t="s">
        <v>129</v>
      </c>
      <c r="J59" s="10" t="s">
        <v>218</v>
      </c>
      <c r="K59" s="10" t="s">
        <v>219</v>
      </c>
      <c r="L59" s="10" t="s">
        <v>133</v>
      </c>
      <c r="M59" s="10" t="s">
        <v>123</v>
      </c>
      <c r="N59" s="10" t="s">
        <v>220</v>
      </c>
      <c r="O59" s="10" t="s">
        <v>122</v>
      </c>
      <c r="P59" s="10">
        <v>27667942</v>
      </c>
      <c r="Q59" s="10">
        <v>40030354</v>
      </c>
      <c r="R59" s="10" t="s">
        <v>257</v>
      </c>
      <c r="S59" s="10" t="s">
        <v>258</v>
      </c>
      <c r="T59" s="10"/>
      <c r="U59" s="11">
        <v>43831</v>
      </c>
      <c r="V59" s="11">
        <v>44196</v>
      </c>
      <c r="W59" s="29">
        <v>13</v>
      </c>
      <c r="X59" s="29">
        <v>0</v>
      </c>
      <c r="Y59" s="29">
        <f t="shared" si="1"/>
        <v>13</v>
      </c>
    </row>
    <row r="60" spans="1:25" s="2" customFormat="1" x14ac:dyDescent="0.35">
      <c r="A60" s="10">
        <v>58</v>
      </c>
      <c r="B60" s="10" t="s">
        <v>126</v>
      </c>
      <c r="C60" s="10" t="s">
        <v>212</v>
      </c>
      <c r="D60" s="10" t="s">
        <v>240</v>
      </c>
      <c r="E60" s="10" t="s">
        <v>129</v>
      </c>
      <c r="F60" s="10" t="s">
        <v>250</v>
      </c>
      <c r="G60" s="10">
        <v>48</v>
      </c>
      <c r="H60" s="10" t="s">
        <v>132</v>
      </c>
      <c r="I60" s="10" t="s">
        <v>129</v>
      </c>
      <c r="J60" s="10" t="s">
        <v>218</v>
      </c>
      <c r="K60" s="10" t="s">
        <v>219</v>
      </c>
      <c r="L60" s="10" t="s">
        <v>133</v>
      </c>
      <c r="M60" s="10" t="s">
        <v>123</v>
      </c>
      <c r="N60" s="10" t="s">
        <v>220</v>
      </c>
      <c r="O60" s="10" t="s">
        <v>122</v>
      </c>
      <c r="P60" s="10">
        <v>95212834</v>
      </c>
      <c r="Q60" s="10">
        <v>40030354</v>
      </c>
      <c r="R60" s="10" t="s">
        <v>259</v>
      </c>
      <c r="S60" s="10" t="s">
        <v>260</v>
      </c>
      <c r="T60" s="10"/>
      <c r="U60" s="11">
        <v>43831</v>
      </c>
      <c r="V60" s="11">
        <v>44196</v>
      </c>
      <c r="W60" s="29">
        <v>9</v>
      </c>
      <c r="X60" s="29">
        <v>0</v>
      </c>
      <c r="Y60" s="29">
        <f t="shared" si="1"/>
        <v>9</v>
      </c>
    </row>
    <row r="61" spans="1:25" s="2" customFormat="1" x14ac:dyDescent="0.35">
      <c r="A61" s="10">
        <v>59</v>
      </c>
      <c r="B61" s="10" t="s">
        <v>126</v>
      </c>
      <c r="C61" s="10" t="s">
        <v>212</v>
      </c>
      <c r="D61" s="10" t="s">
        <v>240</v>
      </c>
      <c r="E61" s="10" t="s">
        <v>129</v>
      </c>
      <c r="F61" s="10" t="s">
        <v>250</v>
      </c>
      <c r="G61" s="10">
        <v>45</v>
      </c>
      <c r="H61" s="10" t="s">
        <v>132</v>
      </c>
      <c r="I61" s="10" t="s">
        <v>129</v>
      </c>
      <c r="J61" s="10" t="s">
        <v>218</v>
      </c>
      <c r="K61" s="10" t="s">
        <v>219</v>
      </c>
      <c r="L61" s="10" t="s">
        <v>133</v>
      </c>
      <c r="M61" s="10" t="s">
        <v>123</v>
      </c>
      <c r="N61" s="10" t="s">
        <v>220</v>
      </c>
      <c r="O61" s="10" t="s">
        <v>122</v>
      </c>
      <c r="P61" s="10">
        <v>2999273</v>
      </c>
      <c r="Q61" s="10">
        <v>40030354</v>
      </c>
      <c r="R61" s="10" t="s">
        <v>261</v>
      </c>
      <c r="S61" s="10" t="s">
        <v>262</v>
      </c>
      <c r="T61" s="10"/>
      <c r="U61" s="11">
        <v>43831</v>
      </c>
      <c r="V61" s="11">
        <v>44196</v>
      </c>
      <c r="W61" s="29">
        <v>73</v>
      </c>
      <c r="X61" s="29">
        <v>0</v>
      </c>
      <c r="Y61" s="29">
        <f t="shared" si="1"/>
        <v>73</v>
      </c>
    </row>
    <row r="62" spans="1:25" s="2" customFormat="1" x14ac:dyDescent="0.35">
      <c r="A62" s="10">
        <v>60</v>
      </c>
      <c r="B62" s="10" t="s">
        <v>126</v>
      </c>
      <c r="C62" s="10" t="s">
        <v>212</v>
      </c>
      <c r="D62" s="10" t="s">
        <v>240</v>
      </c>
      <c r="E62" s="10" t="s">
        <v>129</v>
      </c>
      <c r="F62" s="10" t="s">
        <v>250</v>
      </c>
      <c r="G62" s="10">
        <v>30</v>
      </c>
      <c r="H62" s="10" t="s">
        <v>132</v>
      </c>
      <c r="I62" s="10" t="s">
        <v>129</v>
      </c>
      <c r="J62" s="10" t="s">
        <v>218</v>
      </c>
      <c r="K62" s="10" t="s">
        <v>219</v>
      </c>
      <c r="L62" s="10" t="s">
        <v>133</v>
      </c>
      <c r="M62" s="10" t="s">
        <v>123</v>
      </c>
      <c r="N62" s="10" t="s">
        <v>220</v>
      </c>
      <c r="O62" s="10" t="s">
        <v>122</v>
      </c>
      <c r="P62" s="10">
        <v>29549454</v>
      </c>
      <c r="Q62" s="10">
        <v>40030354</v>
      </c>
      <c r="R62" s="10" t="s">
        <v>263</v>
      </c>
      <c r="S62" s="10" t="s">
        <v>264</v>
      </c>
      <c r="T62" s="10"/>
      <c r="U62" s="11">
        <v>43831</v>
      </c>
      <c r="V62" s="11">
        <v>44196</v>
      </c>
      <c r="W62" s="29">
        <v>97</v>
      </c>
      <c r="X62" s="29">
        <v>0</v>
      </c>
      <c r="Y62" s="29">
        <f t="shared" si="1"/>
        <v>97</v>
      </c>
    </row>
    <row r="63" spans="1:25" s="2" customFormat="1" x14ac:dyDescent="0.35">
      <c r="A63" s="10">
        <v>61</v>
      </c>
      <c r="B63" s="10" t="s">
        <v>126</v>
      </c>
      <c r="C63" s="10" t="s">
        <v>212</v>
      </c>
      <c r="D63" s="10" t="s">
        <v>240</v>
      </c>
      <c r="E63" s="10" t="s">
        <v>129</v>
      </c>
      <c r="F63" s="10" t="s">
        <v>250</v>
      </c>
      <c r="G63" s="10">
        <v>35</v>
      </c>
      <c r="H63" s="10" t="s">
        <v>132</v>
      </c>
      <c r="I63" s="10" t="s">
        <v>129</v>
      </c>
      <c r="J63" s="10" t="s">
        <v>218</v>
      </c>
      <c r="K63" s="10" t="s">
        <v>219</v>
      </c>
      <c r="L63" s="10" t="s">
        <v>133</v>
      </c>
      <c r="M63" s="10" t="s">
        <v>123</v>
      </c>
      <c r="N63" s="10" t="s">
        <v>220</v>
      </c>
      <c r="O63" s="10" t="s">
        <v>122</v>
      </c>
      <c r="P63" s="10">
        <v>95962041</v>
      </c>
      <c r="Q63" s="10">
        <v>40030354</v>
      </c>
      <c r="R63" s="10" t="s">
        <v>265</v>
      </c>
      <c r="S63" s="10" t="s">
        <v>266</v>
      </c>
      <c r="T63" s="10"/>
      <c r="U63" s="11">
        <v>43831</v>
      </c>
      <c r="V63" s="11">
        <v>44196</v>
      </c>
      <c r="W63" s="29">
        <v>81</v>
      </c>
      <c r="X63" s="29">
        <v>0</v>
      </c>
      <c r="Y63" s="29">
        <f t="shared" si="1"/>
        <v>81</v>
      </c>
    </row>
    <row r="64" spans="1:25" s="2" customFormat="1" x14ac:dyDescent="0.35">
      <c r="A64" s="10">
        <v>62</v>
      </c>
      <c r="B64" s="10" t="s">
        <v>126</v>
      </c>
      <c r="C64" s="10" t="s">
        <v>212</v>
      </c>
      <c r="D64" s="10" t="s">
        <v>240</v>
      </c>
      <c r="E64" s="10" t="s">
        <v>129</v>
      </c>
      <c r="F64" s="10" t="s">
        <v>250</v>
      </c>
      <c r="G64" s="10">
        <v>36</v>
      </c>
      <c r="H64" s="10" t="s">
        <v>132</v>
      </c>
      <c r="I64" s="10" t="s">
        <v>129</v>
      </c>
      <c r="J64" s="10" t="s">
        <v>218</v>
      </c>
      <c r="K64" s="10" t="s">
        <v>219</v>
      </c>
      <c r="L64" s="10" t="s">
        <v>133</v>
      </c>
      <c r="M64" s="10" t="s">
        <v>123</v>
      </c>
      <c r="N64" s="10" t="s">
        <v>220</v>
      </c>
      <c r="O64" s="10" t="s">
        <v>122</v>
      </c>
      <c r="P64" s="10">
        <v>95962049</v>
      </c>
      <c r="Q64" s="10">
        <v>40030354</v>
      </c>
      <c r="R64" s="10" t="s">
        <v>267</v>
      </c>
      <c r="S64" s="10" t="s">
        <v>268</v>
      </c>
      <c r="T64" s="10"/>
      <c r="U64" s="11">
        <v>43831</v>
      </c>
      <c r="V64" s="11">
        <v>44196</v>
      </c>
      <c r="W64" s="29">
        <v>126</v>
      </c>
      <c r="X64" s="29">
        <v>0</v>
      </c>
      <c r="Y64" s="29">
        <f t="shared" si="1"/>
        <v>126</v>
      </c>
    </row>
    <row r="65" spans="1:25" s="2" customFormat="1" x14ac:dyDescent="0.35">
      <c r="A65" s="10">
        <v>63</v>
      </c>
      <c r="B65" s="10" t="s">
        <v>126</v>
      </c>
      <c r="C65" s="10" t="s">
        <v>212</v>
      </c>
      <c r="D65" s="10" t="s">
        <v>240</v>
      </c>
      <c r="E65" s="10" t="s">
        <v>129</v>
      </c>
      <c r="F65" s="10" t="s">
        <v>139</v>
      </c>
      <c r="G65" s="10">
        <v>6</v>
      </c>
      <c r="H65" s="10" t="s">
        <v>132</v>
      </c>
      <c r="I65" s="10" t="s">
        <v>129</v>
      </c>
      <c r="J65" s="10" t="s">
        <v>218</v>
      </c>
      <c r="K65" s="10" t="s">
        <v>219</v>
      </c>
      <c r="L65" s="10" t="s">
        <v>133</v>
      </c>
      <c r="M65" s="10" t="s">
        <v>123</v>
      </c>
      <c r="N65" s="10" t="s">
        <v>220</v>
      </c>
      <c r="O65" s="10" t="s">
        <v>122</v>
      </c>
      <c r="P65" s="10">
        <v>95122014</v>
      </c>
      <c r="Q65" s="10">
        <v>40030354</v>
      </c>
      <c r="R65" s="10" t="s">
        <v>269</v>
      </c>
      <c r="S65" s="10" t="s">
        <v>270</v>
      </c>
      <c r="T65" s="10"/>
      <c r="U65" s="11">
        <v>43831</v>
      </c>
      <c r="V65" s="11">
        <v>44196</v>
      </c>
      <c r="W65" s="29">
        <v>348</v>
      </c>
      <c r="X65" s="29">
        <v>0</v>
      </c>
      <c r="Y65" s="29">
        <f t="shared" si="1"/>
        <v>348</v>
      </c>
    </row>
    <row r="66" spans="1:25" s="2" customFormat="1" x14ac:dyDescent="0.35">
      <c r="A66" s="10">
        <v>64</v>
      </c>
      <c r="B66" s="10" t="s">
        <v>126</v>
      </c>
      <c r="C66" s="10" t="s">
        <v>212</v>
      </c>
      <c r="D66" s="10" t="s">
        <v>271</v>
      </c>
      <c r="E66" s="10" t="s">
        <v>129</v>
      </c>
      <c r="F66" s="10" t="s">
        <v>139</v>
      </c>
      <c r="G66" s="10">
        <v>6</v>
      </c>
      <c r="H66" s="10" t="s">
        <v>132</v>
      </c>
      <c r="I66" s="10" t="s">
        <v>129</v>
      </c>
      <c r="J66" s="10" t="s">
        <v>218</v>
      </c>
      <c r="K66" s="10" t="s">
        <v>219</v>
      </c>
      <c r="L66" s="10" t="s">
        <v>133</v>
      </c>
      <c r="M66" s="10" t="s">
        <v>123</v>
      </c>
      <c r="N66" s="10" t="s">
        <v>220</v>
      </c>
      <c r="O66" s="10" t="s">
        <v>122</v>
      </c>
      <c r="P66" s="10">
        <v>91161316</v>
      </c>
      <c r="Q66" s="10">
        <v>40030354</v>
      </c>
      <c r="R66" s="10" t="s">
        <v>272</v>
      </c>
      <c r="S66" s="10" t="s">
        <v>273</v>
      </c>
      <c r="T66" s="10"/>
      <c r="U66" s="11">
        <v>43831</v>
      </c>
      <c r="V66" s="11">
        <v>44196</v>
      </c>
      <c r="W66" s="29">
        <v>1053</v>
      </c>
      <c r="X66" s="29">
        <v>0</v>
      </c>
      <c r="Y66" s="29">
        <f t="shared" si="1"/>
        <v>1053</v>
      </c>
    </row>
    <row r="67" spans="1:25" s="2" customFormat="1" x14ac:dyDescent="0.35">
      <c r="A67" s="10">
        <v>65</v>
      </c>
      <c r="B67" s="10" t="s">
        <v>126</v>
      </c>
      <c r="C67" s="10" t="s">
        <v>212</v>
      </c>
      <c r="D67" s="10" t="s">
        <v>240</v>
      </c>
      <c r="E67" s="10" t="s">
        <v>129</v>
      </c>
      <c r="F67" s="10" t="s">
        <v>139</v>
      </c>
      <c r="G67" s="10">
        <v>8</v>
      </c>
      <c r="H67" s="10" t="s">
        <v>132</v>
      </c>
      <c r="I67" s="10" t="s">
        <v>129</v>
      </c>
      <c r="J67" s="10" t="s">
        <v>218</v>
      </c>
      <c r="K67" s="10" t="s">
        <v>219</v>
      </c>
      <c r="L67" s="10" t="s">
        <v>133</v>
      </c>
      <c r="M67" s="10" t="s">
        <v>123</v>
      </c>
      <c r="N67" s="10" t="s">
        <v>220</v>
      </c>
      <c r="O67" s="10" t="s">
        <v>122</v>
      </c>
      <c r="P67" s="10">
        <v>19894671</v>
      </c>
      <c r="Q67" s="10">
        <v>40030354</v>
      </c>
      <c r="R67" s="10" t="s">
        <v>274</v>
      </c>
      <c r="S67" s="10" t="s">
        <v>275</v>
      </c>
      <c r="T67" s="10"/>
      <c r="U67" s="11">
        <v>43831</v>
      </c>
      <c r="V67" s="11">
        <v>44196</v>
      </c>
      <c r="W67" s="29">
        <v>369</v>
      </c>
      <c r="X67" s="29">
        <v>0</v>
      </c>
      <c r="Y67" s="29">
        <f t="shared" si="1"/>
        <v>369</v>
      </c>
    </row>
    <row r="68" spans="1:25" s="2" customFormat="1" x14ac:dyDescent="0.35">
      <c r="A68" s="10">
        <v>66</v>
      </c>
      <c r="B68" s="10" t="s">
        <v>126</v>
      </c>
      <c r="C68" s="10" t="s">
        <v>212</v>
      </c>
      <c r="D68" s="10" t="s">
        <v>243</v>
      </c>
      <c r="E68" s="10" t="s">
        <v>129</v>
      </c>
      <c r="F68" s="10" t="s">
        <v>276</v>
      </c>
      <c r="G68" s="10">
        <v>6</v>
      </c>
      <c r="H68" s="10" t="s">
        <v>132</v>
      </c>
      <c r="I68" s="10" t="s">
        <v>129</v>
      </c>
      <c r="J68" s="10" t="s">
        <v>218</v>
      </c>
      <c r="K68" s="10" t="s">
        <v>219</v>
      </c>
      <c r="L68" s="10" t="s">
        <v>133</v>
      </c>
      <c r="M68" s="10" t="s">
        <v>123</v>
      </c>
      <c r="N68" s="10" t="s">
        <v>220</v>
      </c>
      <c r="O68" s="10" t="s">
        <v>122</v>
      </c>
      <c r="P68" s="10">
        <v>30043569</v>
      </c>
      <c r="Q68" s="10">
        <v>40030354</v>
      </c>
      <c r="R68" s="10" t="s">
        <v>277</v>
      </c>
      <c r="S68" s="10" t="s">
        <v>278</v>
      </c>
      <c r="T68" s="10"/>
      <c r="U68" s="11">
        <v>43831</v>
      </c>
      <c r="V68" s="11">
        <v>44196</v>
      </c>
      <c r="W68" s="29">
        <v>1413</v>
      </c>
      <c r="X68" s="29">
        <v>0</v>
      </c>
      <c r="Y68" s="29">
        <f t="shared" si="1"/>
        <v>1413</v>
      </c>
    </row>
    <row r="69" spans="1:25" s="2" customFormat="1" x14ac:dyDescent="0.35">
      <c r="A69" s="10">
        <v>67</v>
      </c>
      <c r="B69" s="10" t="s">
        <v>126</v>
      </c>
      <c r="C69" s="10" t="s">
        <v>212</v>
      </c>
      <c r="D69" s="10" t="s">
        <v>243</v>
      </c>
      <c r="E69" s="10" t="s">
        <v>129</v>
      </c>
      <c r="F69" s="10" t="s">
        <v>244</v>
      </c>
      <c r="G69" s="10">
        <v>2</v>
      </c>
      <c r="H69" s="10" t="s">
        <v>132</v>
      </c>
      <c r="I69" s="10" t="s">
        <v>129</v>
      </c>
      <c r="J69" s="10" t="s">
        <v>218</v>
      </c>
      <c r="K69" s="10" t="s">
        <v>219</v>
      </c>
      <c r="L69" s="10" t="s">
        <v>133</v>
      </c>
      <c r="M69" s="10" t="s">
        <v>123</v>
      </c>
      <c r="N69" s="10" t="s">
        <v>220</v>
      </c>
      <c r="O69" s="10" t="s">
        <v>122</v>
      </c>
      <c r="P69" s="10">
        <v>30043521</v>
      </c>
      <c r="Q69" s="10">
        <v>40030354</v>
      </c>
      <c r="R69" s="10" t="s">
        <v>279</v>
      </c>
      <c r="S69" s="10" t="s">
        <v>280</v>
      </c>
      <c r="T69" s="10"/>
      <c r="U69" s="11">
        <v>43831</v>
      </c>
      <c r="V69" s="11">
        <v>44196</v>
      </c>
      <c r="W69" s="29">
        <v>3995</v>
      </c>
      <c r="X69" s="29">
        <v>0</v>
      </c>
      <c r="Y69" s="29">
        <f t="shared" si="1"/>
        <v>3995</v>
      </c>
    </row>
    <row r="70" spans="1:25" s="2" customFormat="1" x14ac:dyDescent="0.35">
      <c r="A70" s="10">
        <v>68</v>
      </c>
      <c r="B70" s="10" t="s">
        <v>126</v>
      </c>
      <c r="C70" s="10" t="s">
        <v>212</v>
      </c>
      <c r="D70" s="10" t="s">
        <v>240</v>
      </c>
      <c r="E70" s="10" t="s">
        <v>129</v>
      </c>
      <c r="F70" s="10" t="s">
        <v>174</v>
      </c>
      <c r="G70" s="10">
        <v>13</v>
      </c>
      <c r="H70" s="10" t="s">
        <v>132</v>
      </c>
      <c r="I70" s="10" t="s">
        <v>129</v>
      </c>
      <c r="J70" s="10" t="s">
        <v>218</v>
      </c>
      <c r="K70" s="10" t="s">
        <v>219</v>
      </c>
      <c r="L70" s="10" t="s">
        <v>133</v>
      </c>
      <c r="M70" s="10" t="s">
        <v>123</v>
      </c>
      <c r="N70" s="10" t="s">
        <v>220</v>
      </c>
      <c r="O70" s="10" t="s">
        <v>122</v>
      </c>
      <c r="P70" s="10">
        <v>95206184</v>
      </c>
      <c r="Q70" s="10">
        <v>40030354</v>
      </c>
      <c r="R70" s="10" t="s">
        <v>281</v>
      </c>
      <c r="S70" s="10" t="s">
        <v>282</v>
      </c>
      <c r="T70" s="10"/>
      <c r="U70" s="11">
        <v>43831</v>
      </c>
      <c r="V70" s="11">
        <v>44196</v>
      </c>
      <c r="W70" s="29">
        <v>117</v>
      </c>
      <c r="X70" s="29">
        <v>0</v>
      </c>
      <c r="Y70" s="29">
        <f t="shared" si="1"/>
        <v>117</v>
      </c>
    </row>
    <row r="71" spans="1:25" s="2" customFormat="1" x14ac:dyDescent="0.35">
      <c r="A71" s="10">
        <v>69</v>
      </c>
      <c r="B71" s="10" t="s">
        <v>126</v>
      </c>
      <c r="C71" s="10" t="s">
        <v>212</v>
      </c>
      <c r="D71" s="10" t="s">
        <v>240</v>
      </c>
      <c r="E71" s="10" t="s">
        <v>129</v>
      </c>
      <c r="F71" s="10" t="s">
        <v>174</v>
      </c>
      <c r="G71" s="10">
        <v>14</v>
      </c>
      <c r="H71" s="10" t="s">
        <v>132</v>
      </c>
      <c r="I71" s="10" t="s">
        <v>129</v>
      </c>
      <c r="J71" s="10" t="s">
        <v>218</v>
      </c>
      <c r="K71" s="10" t="s">
        <v>219</v>
      </c>
      <c r="L71" s="10" t="s">
        <v>133</v>
      </c>
      <c r="M71" s="10" t="s">
        <v>123</v>
      </c>
      <c r="N71" s="10" t="s">
        <v>220</v>
      </c>
      <c r="O71" s="10" t="s">
        <v>122</v>
      </c>
      <c r="P71" s="10">
        <v>22606271</v>
      </c>
      <c r="Q71" s="10">
        <v>40030354</v>
      </c>
      <c r="R71" s="10" t="s">
        <v>283</v>
      </c>
      <c r="S71" s="10" t="s">
        <v>284</v>
      </c>
      <c r="T71" s="10"/>
      <c r="U71" s="11">
        <v>43831</v>
      </c>
      <c r="V71" s="11">
        <v>44196</v>
      </c>
      <c r="W71" s="29">
        <v>198</v>
      </c>
      <c r="X71" s="29">
        <v>0</v>
      </c>
      <c r="Y71" s="29">
        <f t="shared" si="1"/>
        <v>198</v>
      </c>
    </row>
    <row r="72" spans="1:25" s="2" customFormat="1" x14ac:dyDescent="0.35">
      <c r="A72" s="10">
        <v>70</v>
      </c>
      <c r="B72" s="10" t="s">
        <v>126</v>
      </c>
      <c r="C72" s="10" t="s">
        <v>212</v>
      </c>
      <c r="D72" s="10" t="s">
        <v>240</v>
      </c>
      <c r="E72" s="10" t="s">
        <v>129</v>
      </c>
      <c r="F72" s="10" t="s">
        <v>285</v>
      </c>
      <c r="G72" s="10">
        <v>21</v>
      </c>
      <c r="H72" s="10" t="s">
        <v>132</v>
      </c>
      <c r="I72" s="10" t="s">
        <v>129</v>
      </c>
      <c r="J72" s="10" t="s">
        <v>218</v>
      </c>
      <c r="K72" s="10" t="s">
        <v>219</v>
      </c>
      <c r="L72" s="10" t="s">
        <v>133</v>
      </c>
      <c r="M72" s="10" t="s">
        <v>123</v>
      </c>
      <c r="N72" s="10" t="s">
        <v>220</v>
      </c>
      <c r="O72" s="10" t="s">
        <v>122</v>
      </c>
      <c r="P72" s="10">
        <v>27536826</v>
      </c>
      <c r="Q72" s="10">
        <v>40030354</v>
      </c>
      <c r="R72" s="10" t="s">
        <v>286</v>
      </c>
      <c r="S72" s="10" t="s">
        <v>287</v>
      </c>
      <c r="T72" s="10"/>
      <c r="U72" s="11">
        <v>43831</v>
      </c>
      <c r="V72" s="11">
        <v>44196</v>
      </c>
      <c r="W72" s="29">
        <v>116</v>
      </c>
      <c r="X72" s="29">
        <v>0</v>
      </c>
      <c r="Y72" s="29">
        <f t="shared" si="1"/>
        <v>116</v>
      </c>
    </row>
    <row r="73" spans="1:25" s="2" customFormat="1" x14ac:dyDescent="0.35">
      <c r="A73" s="10">
        <v>71</v>
      </c>
      <c r="B73" s="10" t="s">
        <v>126</v>
      </c>
      <c r="C73" s="10" t="s">
        <v>212</v>
      </c>
      <c r="D73" s="10" t="s">
        <v>240</v>
      </c>
      <c r="E73" s="10" t="s">
        <v>129</v>
      </c>
      <c r="F73" s="10" t="s">
        <v>366</v>
      </c>
      <c r="G73" s="10">
        <v>20</v>
      </c>
      <c r="H73" s="10" t="s">
        <v>132</v>
      </c>
      <c r="I73" s="10" t="s">
        <v>129</v>
      </c>
      <c r="J73" s="10" t="s">
        <v>218</v>
      </c>
      <c r="K73" s="10" t="s">
        <v>219</v>
      </c>
      <c r="L73" s="10" t="s">
        <v>133</v>
      </c>
      <c r="M73" s="10" t="s">
        <v>123</v>
      </c>
      <c r="N73" s="10" t="s">
        <v>220</v>
      </c>
      <c r="O73" s="10" t="s">
        <v>122</v>
      </c>
      <c r="P73" s="10">
        <v>21062818</v>
      </c>
      <c r="Q73" s="10">
        <v>40030354</v>
      </c>
      <c r="R73" s="10" t="s">
        <v>288</v>
      </c>
      <c r="S73" s="10" t="s">
        <v>289</v>
      </c>
      <c r="T73" s="10"/>
      <c r="U73" s="11">
        <v>43831</v>
      </c>
      <c r="V73" s="11">
        <v>44196</v>
      </c>
      <c r="W73" s="29">
        <v>124</v>
      </c>
      <c r="X73" s="29">
        <v>0</v>
      </c>
      <c r="Y73" s="29">
        <f t="shared" si="1"/>
        <v>124</v>
      </c>
    </row>
    <row r="74" spans="1:25" s="2" customFormat="1" x14ac:dyDescent="0.35">
      <c r="A74" s="10">
        <v>72</v>
      </c>
      <c r="B74" s="10" t="s">
        <v>126</v>
      </c>
      <c r="C74" s="10" t="s">
        <v>212</v>
      </c>
      <c r="D74" s="10" t="s">
        <v>240</v>
      </c>
      <c r="E74" s="10" t="s">
        <v>129</v>
      </c>
      <c r="F74" s="10" t="s">
        <v>366</v>
      </c>
      <c r="G74" s="10" t="s">
        <v>290</v>
      </c>
      <c r="H74" s="10" t="s">
        <v>132</v>
      </c>
      <c r="I74" s="10" t="s">
        <v>129</v>
      </c>
      <c r="J74" s="10" t="s">
        <v>218</v>
      </c>
      <c r="K74" s="10" t="s">
        <v>219</v>
      </c>
      <c r="L74" s="10" t="s">
        <v>133</v>
      </c>
      <c r="M74" s="10" t="s">
        <v>123</v>
      </c>
      <c r="N74" s="10" t="s">
        <v>220</v>
      </c>
      <c r="O74" s="10" t="s">
        <v>122</v>
      </c>
      <c r="P74" s="10">
        <v>1469226</v>
      </c>
      <c r="Q74" s="10">
        <v>40030354</v>
      </c>
      <c r="R74" s="10" t="s">
        <v>291</v>
      </c>
      <c r="S74" s="10" t="s">
        <v>292</v>
      </c>
      <c r="T74" s="10"/>
      <c r="U74" s="11">
        <v>43831</v>
      </c>
      <c r="V74" s="11">
        <v>44196</v>
      </c>
      <c r="W74" s="29">
        <v>79</v>
      </c>
      <c r="X74" s="29">
        <v>0</v>
      </c>
      <c r="Y74" s="29">
        <f t="shared" si="1"/>
        <v>79</v>
      </c>
    </row>
    <row r="75" spans="1:25" s="2" customFormat="1" x14ac:dyDescent="0.35">
      <c r="A75" s="10">
        <v>73</v>
      </c>
      <c r="B75" s="10" t="s">
        <v>126</v>
      </c>
      <c r="C75" s="10" t="s">
        <v>212</v>
      </c>
      <c r="D75" s="10" t="s">
        <v>240</v>
      </c>
      <c r="E75" s="10" t="s">
        <v>129</v>
      </c>
      <c r="F75" s="10" t="s">
        <v>169</v>
      </c>
      <c r="G75" s="10" t="s">
        <v>293</v>
      </c>
      <c r="H75" s="10" t="s">
        <v>132</v>
      </c>
      <c r="I75" s="10" t="s">
        <v>129</v>
      </c>
      <c r="J75" s="10" t="s">
        <v>218</v>
      </c>
      <c r="K75" s="10" t="s">
        <v>219</v>
      </c>
      <c r="L75" s="10" t="s">
        <v>133</v>
      </c>
      <c r="M75" s="10" t="s">
        <v>123</v>
      </c>
      <c r="N75" s="10" t="s">
        <v>220</v>
      </c>
      <c r="O75" s="10" t="s">
        <v>122</v>
      </c>
      <c r="P75" s="10">
        <v>26245408</v>
      </c>
      <c r="Q75" s="10">
        <v>40030354</v>
      </c>
      <c r="R75" s="10" t="s">
        <v>294</v>
      </c>
      <c r="S75" s="10" t="s">
        <v>295</v>
      </c>
      <c r="T75" s="10"/>
      <c r="U75" s="11">
        <v>43831</v>
      </c>
      <c r="V75" s="11">
        <v>44196</v>
      </c>
      <c r="W75" s="29">
        <v>18</v>
      </c>
      <c r="X75" s="29">
        <v>0</v>
      </c>
      <c r="Y75" s="29">
        <f t="shared" si="1"/>
        <v>18</v>
      </c>
    </row>
    <row r="76" spans="1:25" s="2" customFormat="1" x14ac:dyDescent="0.35">
      <c r="A76" s="10">
        <v>74</v>
      </c>
      <c r="B76" s="10" t="s">
        <v>126</v>
      </c>
      <c r="C76" s="10" t="s">
        <v>212</v>
      </c>
      <c r="D76" s="10" t="s">
        <v>240</v>
      </c>
      <c r="E76" s="10" t="s">
        <v>129</v>
      </c>
      <c r="F76" s="10" t="s">
        <v>169</v>
      </c>
      <c r="G76" s="10">
        <v>7</v>
      </c>
      <c r="H76" s="10" t="s">
        <v>132</v>
      </c>
      <c r="I76" s="10" t="s">
        <v>129</v>
      </c>
      <c r="J76" s="10" t="s">
        <v>218</v>
      </c>
      <c r="K76" s="10" t="s">
        <v>219</v>
      </c>
      <c r="L76" s="10" t="s">
        <v>133</v>
      </c>
      <c r="M76" s="10" t="s">
        <v>123</v>
      </c>
      <c r="N76" s="10" t="s">
        <v>220</v>
      </c>
      <c r="O76" s="10" t="s">
        <v>122</v>
      </c>
      <c r="P76" s="10">
        <v>95205943</v>
      </c>
      <c r="Q76" s="10">
        <v>40030354</v>
      </c>
      <c r="R76" s="10" t="s">
        <v>296</v>
      </c>
      <c r="S76" s="10" t="s">
        <v>297</v>
      </c>
      <c r="T76" s="10"/>
      <c r="U76" s="11">
        <v>43831</v>
      </c>
      <c r="V76" s="11">
        <v>44196</v>
      </c>
      <c r="W76" s="29">
        <v>98</v>
      </c>
      <c r="X76" s="29">
        <v>0</v>
      </c>
      <c r="Y76" s="29">
        <f t="shared" si="1"/>
        <v>98</v>
      </c>
    </row>
    <row r="77" spans="1:25" s="2" customFormat="1" x14ac:dyDescent="0.35">
      <c r="A77" s="10">
        <v>75</v>
      </c>
      <c r="B77" s="10" t="s">
        <v>126</v>
      </c>
      <c r="C77" s="10" t="s">
        <v>212</v>
      </c>
      <c r="D77" s="10" t="s">
        <v>240</v>
      </c>
      <c r="E77" s="10" t="s">
        <v>129</v>
      </c>
      <c r="F77" s="10" t="s">
        <v>169</v>
      </c>
      <c r="G77" s="10" t="s">
        <v>298</v>
      </c>
      <c r="H77" s="10" t="s">
        <v>132</v>
      </c>
      <c r="I77" s="10" t="s">
        <v>129</v>
      </c>
      <c r="J77" s="10" t="s">
        <v>218</v>
      </c>
      <c r="K77" s="10" t="s">
        <v>219</v>
      </c>
      <c r="L77" s="10" t="s">
        <v>133</v>
      </c>
      <c r="M77" s="10" t="s">
        <v>123</v>
      </c>
      <c r="N77" s="10" t="s">
        <v>220</v>
      </c>
      <c r="O77" s="10" t="s">
        <v>122</v>
      </c>
      <c r="P77" s="10">
        <v>95205830</v>
      </c>
      <c r="Q77" s="10">
        <v>40030354</v>
      </c>
      <c r="R77" s="10" t="s">
        <v>299</v>
      </c>
      <c r="S77" s="10" t="s">
        <v>300</v>
      </c>
      <c r="T77" s="10"/>
      <c r="U77" s="11">
        <v>43831</v>
      </c>
      <c r="V77" s="11">
        <v>44196</v>
      </c>
      <c r="W77" s="29">
        <v>185</v>
      </c>
      <c r="X77" s="29">
        <v>0</v>
      </c>
      <c r="Y77" s="29">
        <f t="shared" si="1"/>
        <v>185</v>
      </c>
    </row>
    <row r="78" spans="1:25" s="2" customFormat="1" x14ac:dyDescent="0.35">
      <c r="A78" s="10">
        <v>76</v>
      </c>
      <c r="B78" s="10" t="s">
        <v>126</v>
      </c>
      <c r="C78" s="10" t="s">
        <v>212</v>
      </c>
      <c r="D78" s="10" t="s">
        <v>240</v>
      </c>
      <c r="E78" s="10" t="s">
        <v>129</v>
      </c>
      <c r="F78" s="10" t="s">
        <v>301</v>
      </c>
      <c r="G78" s="10">
        <v>25</v>
      </c>
      <c r="H78" s="10" t="s">
        <v>132</v>
      </c>
      <c r="I78" s="10" t="s">
        <v>129</v>
      </c>
      <c r="J78" s="10" t="s">
        <v>218</v>
      </c>
      <c r="K78" s="10" t="s">
        <v>219</v>
      </c>
      <c r="L78" s="10" t="s">
        <v>133</v>
      </c>
      <c r="M78" s="10" t="s">
        <v>123</v>
      </c>
      <c r="N78" s="10" t="s">
        <v>220</v>
      </c>
      <c r="O78" s="10" t="s">
        <v>122</v>
      </c>
      <c r="P78" s="10">
        <v>20658130</v>
      </c>
      <c r="Q78" s="10">
        <v>40030354</v>
      </c>
      <c r="R78" s="10" t="s">
        <v>302</v>
      </c>
      <c r="S78" s="10" t="s">
        <v>303</v>
      </c>
      <c r="T78" s="10"/>
      <c r="U78" s="11">
        <v>43831</v>
      </c>
      <c r="V78" s="11">
        <v>44196</v>
      </c>
      <c r="W78" s="29">
        <v>102</v>
      </c>
      <c r="X78" s="29">
        <v>0</v>
      </c>
      <c r="Y78" s="29">
        <f t="shared" si="1"/>
        <v>102</v>
      </c>
    </row>
    <row r="79" spans="1:25" s="2" customFormat="1" x14ac:dyDescent="0.35">
      <c r="A79" s="10">
        <v>77</v>
      </c>
      <c r="B79" s="10" t="s">
        <v>126</v>
      </c>
      <c r="C79" s="10" t="s">
        <v>212</v>
      </c>
      <c r="D79" s="10" t="s">
        <v>240</v>
      </c>
      <c r="E79" s="10" t="s">
        <v>129</v>
      </c>
      <c r="F79" s="10" t="s">
        <v>301</v>
      </c>
      <c r="G79" s="10">
        <v>24</v>
      </c>
      <c r="H79" s="10" t="s">
        <v>132</v>
      </c>
      <c r="I79" s="10" t="s">
        <v>129</v>
      </c>
      <c r="J79" s="10" t="s">
        <v>218</v>
      </c>
      <c r="K79" s="10" t="s">
        <v>219</v>
      </c>
      <c r="L79" s="10" t="s">
        <v>133</v>
      </c>
      <c r="M79" s="10" t="s">
        <v>123</v>
      </c>
      <c r="N79" s="10" t="s">
        <v>220</v>
      </c>
      <c r="O79" s="10" t="s">
        <v>122</v>
      </c>
      <c r="P79" s="10">
        <v>27192225</v>
      </c>
      <c r="Q79" s="10">
        <v>40030354</v>
      </c>
      <c r="R79" s="10" t="s">
        <v>304</v>
      </c>
      <c r="S79" s="10" t="s">
        <v>305</v>
      </c>
      <c r="T79" s="10"/>
      <c r="U79" s="11">
        <v>43831</v>
      </c>
      <c r="V79" s="11">
        <v>44196</v>
      </c>
      <c r="W79" s="29">
        <v>816</v>
      </c>
      <c r="X79" s="29">
        <v>0</v>
      </c>
      <c r="Y79" s="29">
        <f t="shared" si="1"/>
        <v>816</v>
      </c>
    </row>
    <row r="80" spans="1:25" s="2" customFormat="1" x14ac:dyDescent="0.35">
      <c r="A80" s="10">
        <v>78</v>
      </c>
      <c r="B80" s="10" t="s">
        <v>126</v>
      </c>
      <c r="C80" s="10" t="s">
        <v>212</v>
      </c>
      <c r="D80" s="10" t="s">
        <v>240</v>
      </c>
      <c r="E80" s="10" t="s">
        <v>129</v>
      </c>
      <c r="F80" s="10" t="s">
        <v>169</v>
      </c>
      <c r="G80" s="10">
        <v>34</v>
      </c>
      <c r="H80" s="10" t="s">
        <v>132</v>
      </c>
      <c r="I80" s="10" t="s">
        <v>129</v>
      </c>
      <c r="J80" s="10" t="s">
        <v>218</v>
      </c>
      <c r="K80" s="10" t="s">
        <v>219</v>
      </c>
      <c r="L80" s="10" t="s">
        <v>133</v>
      </c>
      <c r="M80" s="10" t="s">
        <v>123</v>
      </c>
      <c r="N80" s="10" t="s">
        <v>220</v>
      </c>
      <c r="O80" s="10" t="s">
        <v>122</v>
      </c>
      <c r="P80" s="10">
        <v>1468902</v>
      </c>
      <c r="Q80" s="10">
        <v>40030354</v>
      </c>
      <c r="R80" s="10" t="s">
        <v>306</v>
      </c>
      <c r="S80" s="10" t="s">
        <v>307</v>
      </c>
      <c r="T80" s="10"/>
      <c r="U80" s="11">
        <v>43831</v>
      </c>
      <c r="V80" s="11">
        <v>44196</v>
      </c>
      <c r="W80" s="29">
        <v>118</v>
      </c>
      <c r="X80" s="29">
        <v>0</v>
      </c>
      <c r="Y80" s="29">
        <f t="shared" si="1"/>
        <v>118</v>
      </c>
    </row>
    <row r="81" spans="1:25" s="2" customFormat="1" x14ac:dyDescent="0.35">
      <c r="A81" s="10">
        <v>79</v>
      </c>
      <c r="B81" s="10" t="s">
        <v>126</v>
      </c>
      <c r="C81" s="10" t="s">
        <v>212</v>
      </c>
      <c r="D81" s="10" t="s">
        <v>240</v>
      </c>
      <c r="E81" s="10" t="s">
        <v>129</v>
      </c>
      <c r="F81" s="10" t="s">
        <v>169</v>
      </c>
      <c r="G81" s="10">
        <v>38</v>
      </c>
      <c r="H81" s="10" t="s">
        <v>132</v>
      </c>
      <c r="I81" s="10" t="s">
        <v>129</v>
      </c>
      <c r="J81" s="10" t="s">
        <v>218</v>
      </c>
      <c r="K81" s="10" t="s">
        <v>219</v>
      </c>
      <c r="L81" s="10" t="s">
        <v>133</v>
      </c>
      <c r="M81" s="10" t="s">
        <v>123</v>
      </c>
      <c r="N81" s="10" t="s">
        <v>220</v>
      </c>
      <c r="O81" s="10" t="s">
        <v>122</v>
      </c>
      <c r="P81" s="10">
        <v>95205923</v>
      </c>
      <c r="Q81" s="10">
        <v>40030354</v>
      </c>
      <c r="R81" s="10" t="s">
        <v>308</v>
      </c>
      <c r="S81" s="10" t="s">
        <v>309</v>
      </c>
      <c r="T81" s="10"/>
      <c r="U81" s="11">
        <v>43831</v>
      </c>
      <c r="V81" s="11">
        <v>44196</v>
      </c>
      <c r="W81" s="29">
        <v>695</v>
      </c>
      <c r="X81" s="29">
        <v>0</v>
      </c>
      <c r="Y81" s="29">
        <f t="shared" si="1"/>
        <v>695</v>
      </c>
    </row>
    <row r="82" spans="1:25" s="2" customFormat="1" x14ac:dyDescent="0.35">
      <c r="A82" s="10">
        <v>80</v>
      </c>
      <c r="B82" s="10" t="s">
        <v>126</v>
      </c>
      <c r="C82" s="10" t="s">
        <v>212</v>
      </c>
      <c r="D82" s="10" t="s">
        <v>240</v>
      </c>
      <c r="E82" s="10" t="s">
        <v>129</v>
      </c>
      <c r="F82" s="10" t="s">
        <v>310</v>
      </c>
      <c r="G82" s="10">
        <v>26</v>
      </c>
      <c r="H82" s="10" t="s">
        <v>132</v>
      </c>
      <c r="I82" s="10" t="s">
        <v>129</v>
      </c>
      <c r="J82" s="10" t="s">
        <v>218</v>
      </c>
      <c r="K82" s="10" t="s">
        <v>219</v>
      </c>
      <c r="L82" s="10" t="s">
        <v>133</v>
      </c>
      <c r="M82" s="10" t="s">
        <v>123</v>
      </c>
      <c r="N82" s="10" t="s">
        <v>220</v>
      </c>
      <c r="O82" s="10" t="s">
        <v>122</v>
      </c>
      <c r="P82" s="10">
        <v>95206168</v>
      </c>
      <c r="Q82" s="10">
        <v>40030354</v>
      </c>
      <c r="R82" s="10" t="s">
        <v>311</v>
      </c>
      <c r="S82" s="10" t="s">
        <v>312</v>
      </c>
      <c r="T82" s="10"/>
      <c r="U82" s="11">
        <v>43831</v>
      </c>
      <c r="V82" s="11">
        <v>44196</v>
      </c>
      <c r="W82" s="29">
        <v>38</v>
      </c>
      <c r="X82" s="29">
        <v>0</v>
      </c>
      <c r="Y82" s="29">
        <f t="shared" si="1"/>
        <v>38</v>
      </c>
    </row>
    <row r="83" spans="1:25" s="2" customFormat="1" x14ac:dyDescent="0.35">
      <c r="A83" s="10">
        <v>81</v>
      </c>
      <c r="B83" s="10" t="s">
        <v>126</v>
      </c>
      <c r="C83" s="10" t="s">
        <v>212</v>
      </c>
      <c r="D83" s="10" t="s">
        <v>240</v>
      </c>
      <c r="E83" s="10" t="s">
        <v>129</v>
      </c>
      <c r="F83" s="10" t="s">
        <v>310</v>
      </c>
      <c r="G83" s="10">
        <v>28</v>
      </c>
      <c r="H83" s="10" t="s">
        <v>132</v>
      </c>
      <c r="I83" s="10" t="s">
        <v>129</v>
      </c>
      <c r="J83" s="10" t="s">
        <v>218</v>
      </c>
      <c r="K83" s="10" t="s">
        <v>219</v>
      </c>
      <c r="L83" s="10" t="s">
        <v>133</v>
      </c>
      <c r="M83" s="10" t="s">
        <v>123</v>
      </c>
      <c r="N83" s="10" t="s">
        <v>220</v>
      </c>
      <c r="O83" s="10" t="s">
        <v>122</v>
      </c>
      <c r="P83" s="10">
        <v>1621958</v>
      </c>
      <c r="Q83" s="10">
        <v>40030354</v>
      </c>
      <c r="R83" s="10" t="s">
        <v>313</v>
      </c>
      <c r="S83" s="10" t="s">
        <v>314</v>
      </c>
      <c r="T83" s="10"/>
      <c r="U83" s="11">
        <v>43831</v>
      </c>
      <c r="V83" s="11">
        <v>44196</v>
      </c>
      <c r="W83" s="29">
        <v>116</v>
      </c>
      <c r="X83" s="29">
        <v>0</v>
      </c>
      <c r="Y83" s="29">
        <f t="shared" si="1"/>
        <v>116</v>
      </c>
    </row>
    <row r="84" spans="1:25" s="2" customFormat="1" x14ac:dyDescent="0.35">
      <c r="A84" s="10">
        <v>82</v>
      </c>
      <c r="B84" s="10" t="s">
        <v>126</v>
      </c>
      <c r="C84" s="10" t="s">
        <v>212</v>
      </c>
      <c r="D84" s="10" t="s">
        <v>240</v>
      </c>
      <c r="E84" s="10" t="s">
        <v>129</v>
      </c>
      <c r="F84" s="10" t="s">
        <v>310</v>
      </c>
      <c r="G84" s="10">
        <v>36</v>
      </c>
      <c r="H84" s="10" t="s">
        <v>132</v>
      </c>
      <c r="I84" s="10" t="s">
        <v>129</v>
      </c>
      <c r="J84" s="10" t="s">
        <v>218</v>
      </c>
      <c r="K84" s="10" t="s">
        <v>219</v>
      </c>
      <c r="L84" s="10" t="s">
        <v>133</v>
      </c>
      <c r="M84" s="10" t="s">
        <v>123</v>
      </c>
      <c r="N84" s="10" t="s">
        <v>220</v>
      </c>
      <c r="O84" s="10" t="s">
        <v>122</v>
      </c>
      <c r="P84" s="10">
        <v>22301988</v>
      </c>
      <c r="Q84" s="10">
        <v>40030354</v>
      </c>
      <c r="R84" s="10" t="s">
        <v>315</v>
      </c>
      <c r="S84" s="10" t="s">
        <v>316</v>
      </c>
      <c r="T84" s="10"/>
      <c r="U84" s="11">
        <v>43831</v>
      </c>
      <c r="V84" s="11">
        <v>44196</v>
      </c>
      <c r="W84" s="29">
        <v>52</v>
      </c>
      <c r="X84" s="29">
        <v>0</v>
      </c>
      <c r="Y84" s="29">
        <f t="shared" si="1"/>
        <v>52</v>
      </c>
    </row>
    <row r="85" spans="1:25" s="2" customFormat="1" x14ac:dyDescent="0.35">
      <c r="A85" s="10">
        <v>83</v>
      </c>
      <c r="B85" s="10" t="s">
        <v>126</v>
      </c>
      <c r="C85" s="10" t="s">
        <v>212</v>
      </c>
      <c r="D85" s="10" t="s">
        <v>240</v>
      </c>
      <c r="E85" s="10" t="s">
        <v>129</v>
      </c>
      <c r="F85" s="10" t="s">
        <v>184</v>
      </c>
      <c r="G85" s="10">
        <v>4</v>
      </c>
      <c r="H85" s="10" t="s">
        <v>132</v>
      </c>
      <c r="I85" s="10" t="s">
        <v>129</v>
      </c>
      <c r="J85" s="10" t="s">
        <v>218</v>
      </c>
      <c r="K85" s="10" t="s">
        <v>219</v>
      </c>
      <c r="L85" s="10" t="s">
        <v>133</v>
      </c>
      <c r="M85" s="10" t="s">
        <v>123</v>
      </c>
      <c r="N85" s="10" t="s">
        <v>220</v>
      </c>
      <c r="O85" s="10" t="s">
        <v>122</v>
      </c>
      <c r="P85" s="10">
        <v>1840518</v>
      </c>
      <c r="Q85" s="10">
        <v>40030354</v>
      </c>
      <c r="R85" s="10" t="s">
        <v>317</v>
      </c>
      <c r="S85" s="10" t="s">
        <v>318</v>
      </c>
      <c r="T85" s="10"/>
      <c r="U85" s="11">
        <v>43831</v>
      </c>
      <c r="V85" s="11">
        <v>44196</v>
      </c>
      <c r="W85" s="29">
        <v>454</v>
      </c>
      <c r="X85" s="29">
        <v>0</v>
      </c>
      <c r="Y85" s="29">
        <f t="shared" si="1"/>
        <v>454</v>
      </c>
    </row>
    <row r="86" spans="1:25" s="2" customFormat="1" x14ac:dyDescent="0.35">
      <c r="A86" s="10">
        <v>84</v>
      </c>
      <c r="B86" s="10" t="s">
        <v>126</v>
      </c>
      <c r="C86" s="10" t="s">
        <v>212</v>
      </c>
      <c r="D86" s="10" t="s">
        <v>271</v>
      </c>
      <c r="E86" s="10" t="s">
        <v>129</v>
      </c>
      <c r="F86" s="10" t="s">
        <v>319</v>
      </c>
      <c r="G86" s="10">
        <v>5</v>
      </c>
      <c r="H86" s="10" t="s">
        <v>132</v>
      </c>
      <c r="I86" s="10" t="s">
        <v>129</v>
      </c>
      <c r="J86" s="10" t="s">
        <v>218</v>
      </c>
      <c r="K86" s="10" t="s">
        <v>219</v>
      </c>
      <c r="L86" s="10" t="s">
        <v>133</v>
      </c>
      <c r="M86" s="10" t="s">
        <v>123</v>
      </c>
      <c r="N86" s="10" t="s">
        <v>220</v>
      </c>
      <c r="O86" s="10" t="s">
        <v>122</v>
      </c>
      <c r="P86" s="10">
        <v>9746890</v>
      </c>
      <c r="Q86" s="10">
        <v>40030354</v>
      </c>
      <c r="R86" s="10" t="s">
        <v>320</v>
      </c>
      <c r="S86" s="10" t="s">
        <v>321</v>
      </c>
      <c r="T86" s="10"/>
      <c r="U86" s="11">
        <v>43831</v>
      </c>
      <c r="V86" s="11">
        <v>44196</v>
      </c>
      <c r="W86" s="29">
        <v>9399</v>
      </c>
      <c r="X86" s="29">
        <v>0</v>
      </c>
      <c r="Y86" s="29">
        <f t="shared" si="1"/>
        <v>9399</v>
      </c>
    </row>
    <row r="87" spans="1:25" s="2" customFormat="1" x14ac:dyDescent="0.35">
      <c r="A87" s="10">
        <v>85</v>
      </c>
      <c r="B87" s="10" t="s">
        <v>126</v>
      </c>
      <c r="C87" s="10" t="s">
        <v>212</v>
      </c>
      <c r="D87" s="10" t="s">
        <v>240</v>
      </c>
      <c r="E87" s="10" t="s">
        <v>129</v>
      </c>
      <c r="F87" s="10" t="s">
        <v>365</v>
      </c>
      <c r="G87" s="10">
        <v>33</v>
      </c>
      <c r="H87" s="10" t="s">
        <v>132</v>
      </c>
      <c r="I87" s="10" t="s">
        <v>129</v>
      </c>
      <c r="J87" s="10" t="s">
        <v>218</v>
      </c>
      <c r="K87" s="10" t="s">
        <v>219</v>
      </c>
      <c r="L87" s="10" t="s">
        <v>133</v>
      </c>
      <c r="M87" s="10" t="s">
        <v>123</v>
      </c>
      <c r="N87" s="10" t="s">
        <v>220</v>
      </c>
      <c r="O87" s="10" t="s">
        <v>122</v>
      </c>
      <c r="P87" s="10">
        <v>95212799</v>
      </c>
      <c r="Q87" s="10">
        <v>40030354</v>
      </c>
      <c r="R87" s="10" t="s">
        <v>322</v>
      </c>
      <c r="S87" s="10" t="s">
        <v>323</v>
      </c>
      <c r="T87" s="10"/>
      <c r="U87" s="11">
        <v>43831</v>
      </c>
      <c r="V87" s="11">
        <v>44196</v>
      </c>
      <c r="W87" s="29">
        <v>229</v>
      </c>
      <c r="X87" s="29">
        <v>0</v>
      </c>
      <c r="Y87" s="29">
        <f t="shared" si="1"/>
        <v>229</v>
      </c>
    </row>
    <row r="88" spans="1:25" s="2" customFormat="1" x14ac:dyDescent="0.35">
      <c r="A88" s="10">
        <v>86</v>
      </c>
      <c r="B88" s="10" t="s">
        <v>126</v>
      </c>
      <c r="C88" s="10" t="s">
        <v>212</v>
      </c>
      <c r="D88" s="10" t="s">
        <v>240</v>
      </c>
      <c r="E88" s="10" t="s">
        <v>129</v>
      </c>
      <c r="F88" s="10" t="s">
        <v>169</v>
      </c>
      <c r="G88" s="10">
        <v>69</v>
      </c>
      <c r="H88" s="10" t="s">
        <v>132</v>
      </c>
      <c r="I88" s="10" t="s">
        <v>129</v>
      </c>
      <c r="J88" s="10" t="s">
        <v>218</v>
      </c>
      <c r="K88" s="10" t="s">
        <v>219</v>
      </c>
      <c r="L88" s="10" t="s">
        <v>133</v>
      </c>
      <c r="M88" s="10" t="s">
        <v>123</v>
      </c>
      <c r="N88" s="10" t="s">
        <v>220</v>
      </c>
      <c r="O88" s="10" t="s">
        <v>122</v>
      </c>
      <c r="P88" s="10">
        <v>25256356</v>
      </c>
      <c r="Q88" s="10">
        <v>40030354</v>
      </c>
      <c r="R88" s="10" t="s">
        <v>324</v>
      </c>
      <c r="S88" s="10" t="s">
        <v>325</v>
      </c>
      <c r="T88" s="10"/>
      <c r="U88" s="11">
        <v>43831</v>
      </c>
      <c r="V88" s="11">
        <v>44196</v>
      </c>
      <c r="W88" s="29">
        <v>153</v>
      </c>
      <c r="X88" s="29">
        <v>0</v>
      </c>
      <c r="Y88" s="29">
        <f t="shared" si="1"/>
        <v>153</v>
      </c>
    </row>
    <row r="89" spans="1:25" s="2" customFormat="1" x14ac:dyDescent="0.35">
      <c r="A89" s="10">
        <v>87</v>
      </c>
      <c r="B89" s="10" t="s">
        <v>126</v>
      </c>
      <c r="C89" s="10" t="s">
        <v>212</v>
      </c>
      <c r="D89" s="10" t="s">
        <v>240</v>
      </c>
      <c r="E89" s="10" t="s">
        <v>129</v>
      </c>
      <c r="F89" s="10" t="s">
        <v>169</v>
      </c>
      <c r="G89" s="10">
        <v>67</v>
      </c>
      <c r="H89" s="10" t="s">
        <v>132</v>
      </c>
      <c r="I89" s="10" t="s">
        <v>129</v>
      </c>
      <c r="J89" s="10" t="s">
        <v>218</v>
      </c>
      <c r="K89" s="10" t="s">
        <v>219</v>
      </c>
      <c r="L89" s="10" t="s">
        <v>133</v>
      </c>
      <c r="M89" s="10" t="s">
        <v>123</v>
      </c>
      <c r="N89" s="10" t="s">
        <v>220</v>
      </c>
      <c r="O89" s="10" t="s">
        <v>122</v>
      </c>
      <c r="P89" s="10">
        <v>25057896</v>
      </c>
      <c r="Q89" s="10">
        <v>40030354</v>
      </c>
      <c r="R89" s="10" t="s">
        <v>326</v>
      </c>
      <c r="S89" s="10" t="s">
        <v>327</v>
      </c>
      <c r="T89" s="10"/>
      <c r="U89" s="11">
        <v>43831</v>
      </c>
      <c r="V89" s="11">
        <v>44196</v>
      </c>
      <c r="W89" s="29">
        <v>508</v>
      </c>
      <c r="X89" s="29">
        <v>0</v>
      </c>
      <c r="Y89" s="29">
        <f t="shared" si="1"/>
        <v>508</v>
      </c>
    </row>
    <row r="90" spans="1:25" s="2" customFormat="1" x14ac:dyDescent="0.35">
      <c r="A90" s="10">
        <v>88</v>
      </c>
      <c r="B90" s="10" t="s">
        <v>126</v>
      </c>
      <c r="C90" s="10" t="s">
        <v>212</v>
      </c>
      <c r="D90" s="10" t="s">
        <v>240</v>
      </c>
      <c r="E90" s="10" t="s">
        <v>129</v>
      </c>
      <c r="F90" s="10" t="s">
        <v>169</v>
      </c>
      <c r="G90" s="10">
        <v>72</v>
      </c>
      <c r="H90" s="10" t="s">
        <v>132</v>
      </c>
      <c r="I90" s="10" t="s">
        <v>129</v>
      </c>
      <c r="J90" s="10" t="s">
        <v>218</v>
      </c>
      <c r="K90" s="10" t="s">
        <v>219</v>
      </c>
      <c r="L90" s="10" t="s">
        <v>133</v>
      </c>
      <c r="M90" s="10" t="s">
        <v>123</v>
      </c>
      <c r="N90" s="10" t="s">
        <v>220</v>
      </c>
      <c r="O90" s="10" t="s">
        <v>122</v>
      </c>
      <c r="P90" s="10">
        <v>80986561</v>
      </c>
      <c r="Q90" s="10">
        <v>40030354</v>
      </c>
      <c r="R90" s="10" t="s">
        <v>328</v>
      </c>
      <c r="S90" s="10" t="s">
        <v>329</v>
      </c>
      <c r="T90" s="10"/>
      <c r="U90" s="11">
        <v>43831</v>
      </c>
      <c r="V90" s="11">
        <v>44196</v>
      </c>
      <c r="W90" s="29">
        <v>54</v>
      </c>
      <c r="X90" s="29">
        <v>0</v>
      </c>
      <c r="Y90" s="29">
        <f t="shared" si="1"/>
        <v>54</v>
      </c>
    </row>
    <row r="91" spans="1:25" s="2" customFormat="1" x14ac:dyDescent="0.35">
      <c r="A91" s="10">
        <v>89</v>
      </c>
      <c r="B91" s="10" t="s">
        <v>126</v>
      </c>
      <c r="C91" s="10" t="s">
        <v>212</v>
      </c>
      <c r="D91" s="10" t="s">
        <v>240</v>
      </c>
      <c r="E91" s="10" t="s">
        <v>129</v>
      </c>
      <c r="F91" s="10" t="s">
        <v>330</v>
      </c>
      <c r="G91" s="10">
        <v>17</v>
      </c>
      <c r="H91" s="10" t="s">
        <v>132</v>
      </c>
      <c r="I91" s="10" t="s">
        <v>129</v>
      </c>
      <c r="J91" s="10" t="s">
        <v>218</v>
      </c>
      <c r="K91" s="10" t="s">
        <v>219</v>
      </c>
      <c r="L91" s="10" t="s">
        <v>133</v>
      </c>
      <c r="M91" s="10" t="s">
        <v>123</v>
      </c>
      <c r="N91" s="10" t="s">
        <v>220</v>
      </c>
      <c r="O91" s="10" t="s">
        <v>122</v>
      </c>
      <c r="P91" s="10">
        <v>1512141</v>
      </c>
      <c r="Q91" s="10">
        <v>40030354</v>
      </c>
      <c r="R91" s="10" t="s">
        <v>331</v>
      </c>
      <c r="S91" s="10" t="s">
        <v>332</v>
      </c>
      <c r="T91" s="10"/>
      <c r="U91" s="11">
        <v>43831</v>
      </c>
      <c r="V91" s="11">
        <v>44196</v>
      </c>
      <c r="W91" s="29">
        <v>186</v>
      </c>
      <c r="X91" s="29">
        <v>0</v>
      </c>
      <c r="Y91" s="29">
        <f t="shared" si="1"/>
        <v>186</v>
      </c>
    </row>
    <row r="92" spans="1:25" s="2" customFormat="1" x14ac:dyDescent="0.35">
      <c r="A92" s="10">
        <v>90</v>
      </c>
      <c r="B92" s="10" t="s">
        <v>126</v>
      </c>
      <c r="C92" s="10" t="s">
        <v>212</v>
      </c>
      <c r="D92" s="10" t="s">
        <v>240</v>
      </c>
      <c r="E92" s="10" t="s">
        <v>129</v>
      </c>
      <c r="F92" s="10" t="s">
        <v>310</v>
      </c>
      <c r="G92" s="10">
        <v>4</v>
      </c>
      <c r="H92" s="10" t="s">
        <v>132</v>
      </c>
      <c r="I92" s="10" t="s">
        <v>129</v>
      </c>
      <c r="J92" s="10" t="s">
        <v>218</v>
      </c>
      <c r="K92" s="10" t="s">
        <v>219</v>
      </c>
      <c r="L92" s="10" t="s">
        <v>133</v>
      </c>
      <c r="M92" s="10" t="s">
        <v>123</v>
      </c>
      <c r="N92" s="10" t="s">
        <v>220</v>
      </c>
      <c r="O92" s="10" t="s">
        <v>122</v>
      </c>
      <c r="P92" s="10">
        <v>21705726</v>
      </c>
      <c r="Q92" s="10">
        <v>40030354</v>
      </c>
      <c r="R92" s="10" t="s">
        <v>333</v>
      </c>
      <c r="S92" s="10" t="s">
        <v>334</v>
      </c>
      <c r="T92" s="10"/>
      <c r="U92" s="11">
        <v>43831</v>
      </c>
      <c r="V92" s="11">
        <v>44196</v>
      </c>
      <c r="W92" s="29">
        <v>95</v>
      </c>
      <c r="X92" s="29">
        <v>0</v>
      </c>
      <c r="Y92" s="29">
        <f t="shared" si="1"/>
        <v>95</v>
      </c>
    </row>
    <row r="93" spans="1:25" s="2" customFormat="1" x14ac:dyDescent="0.35">
      <c r="A93" s="10">
        <v>91</v>
      </c>
      <c r="B93" s="10" t="s">
        <v>126</v>
      </c>
      <c r="C93" s="10" t="s">
        <v>212</v>
      </c>
      <c r="D93" s="10" t="s">
        <v>240</v>
      </c>
      <c r="E93" s="10" t="s">
        <v>129</v>
      </c>
      <c r="F93" s="10" t="s">
        <v>130</v>
      </c>
      <c r="G93" s="10" t="s">
        <v>335</v>
      </c>
      <c r="H93" s="10" t="s">
        <v>132</v>
      </c>
      <c r="I93" s="10" t="s">
        <v>129</v>
      </c>
      <c r="J93" s="10" t="s">
        <v>218</v>
      </c>
      <c r="K93" s="10" t="s">
        <v>219</v>
      </c>
      <c r="L93" s="10" t="s">
        <v>133</v>
      </c>
      <c r="M93" s="10" t="s">
        <v>123</v>
      </c>
      <c r="N93" s="10" t="s">
        <v>220</v>
      </c>
      <c r="O93" s="10" t="s">
        <v>122</v>
      </c>
      <c r="P93" s="10">
        <v>25059031</v>
      </c>
      <c r="Q93" s="10">
        <v>40030354</v>
      </c>
      <c r="R93" s="10" t="s">
        <v>336</v>
      </c>
      <c r="S93" s="10" t="s">
        <v>337</v>
      </c>
      <c r="T93" s="10"/>
      <c r="U93" s="11">
        <v>43831</v>
      </c>
      <c r="V93" s="11">
        <v>44196</v>
      </c>
      <c r="W93" s="29">
        <v>0</v>
      </c>
      <c r="X93" s="29">
        <v>0</v>
      </c>
      <c r="Y93" s="29">
        <f t="shared" si="1"/>
        <v>0</v>
      </c>
    </row>
    <row r="94" spans="1:25" s="2" customFormat="1" x14ac:dyDescent="0.35">
      <c r="A94" s="10">
        <v>92</v>
      </c>
      <c r="B94" s="10" t="s">
        <v>126</v>
      </c>
      <c r="C94" s="10" t="s">
        <v>212</v>
      </c>
      <c r="D94" s="10" t="s">
        <v>240</v>
      </c>
      <c r="E94" s="10" t="s">
        <v>129</v>
      </c>
      <c r="F94" s="10" t="s">
        <v>130</v>
      </c>
      <c r="G94" s="10">
        <v>75</v>
      </c>
      <c r="H94" s="10" t="s">
        <v>132</v>
      </c>
      <c r="I94" s="10" t="s">
        <v>129</v>
      </c>
      <c r="J94" s="10" t="s">
        <v>218</v>
      </c>
      <c r="K94" s="10" t="s">
        <v>219</v>
      </c>
      <c r="L94" s="10" t="s">
        <v>133</v>
      </c>
      <c r="M94" s="10" t="s">
        <v>123</v>
      </c>
      <c r="N94" s="10" t="s">
        <v>220</v>
      </c>
      <c r="O94" s="10" t="s">
        <v>122</v>
      </c>
      <c r="P94" s="10">
        <v>20969242</v>
      </c>
      <c r="Q94" s="10">
        <v>40030354</v>
      </c>
      <c r="R94" s="10" t="s">
        <v>338</v>
      </c>
      <c r="S94" s="10" t="s">
        <v>339</v>
      </c>
      <c r="T94" s="10"/>
      <c r="U94" s="11">
        <v>43831</v>
      </c>
      <c r="V94" s="11">
        <v>44196</v>
      </c>
      <c r="W94" s="29">
        <v>30</v>
      </c>
      <c r="X94" s="29">
        <v>0</v>
      </c>
      <c r="Y94" s="29">
        <f t="shared" si="1"/>
        <v>30</v>
      </c>
    </row>
    <row r="95" spans="1:25" s="2" customFormat="1" x14ac:dyDescent="0.35">
      <c r="A95" s="10">
        <v>93</v>
      </c>
      <c r="B95" s="10" t="s">
        <v>126</v>
      </c>
      <c r="C95" s="10" t="s">
        <v>212</v>
      </c>
      <c r="D95" s="10" t="s">
        <v>240</v>
      </c>
      <c r="E95" s="10" t="s">
        <v>129</v>
      </c>
      <c r="F95" s="10" t="s">
        <v>130</v>
      </c>
      <c r="G95" s="10">
        <v>69</v>
      </c>
      <c r="H95" s="10" t="s">
        <v>132</v>
      </c>
      <c r="I95" s="10" t="s">
        <v>129</v>
      </c>
      <c r="J95" s="10" t="s">
        <v>218</v>
      </c>
      <c r="K95" s="10" t="s">
        <v>219</v>
      </c>
      <c r="L95" s="10" t="s">
        <v>133</v>
      </c>
      <c r="M95" s="10" t="s">
        <v>123</v>
      </c>
      <c r="N95" s="10" t="s">
        <v>220</v>
      </c>
      <c r="O95" s="10" t="s">
        <v>122</v>
      </c>
      <c r="P95" s="10">
        <v>1469602</v>
      </c>
      <c r="Q95" s="10">
        <v>40030354</v>
      </c>
      <c r="R95" s="10" t="s">
        <v>340</v>
      </c>
      <c r="S95" s="10" t="s">
        <v>341</v>
      </c>
      <c r="T95" s="10"/>
      <c r="U95" s="11">
        <v>43831</v>
      </c>
      <c r="V95" s="11">
        <v>44196</v>
      </c>
      <c r="W95" s="29">
        <v>68</v>
      </c>
      <c r="X95" s="29">
        <v>0</v>
      </c>
      <c r="Y95" s="29">
        <f t="shared" si="1"/>
        <v>68</v>
      </c>
    </row>
    <row r="96" spans="1:25" s="2" customFormat="1" x14ac:dyDescent="0.35">
      <c r="A96" s="10">
        <v>94</v>
      </c>
      <c r="B96" s="10" t="s">
        <v>126</v>
      </c>
      <c r="C96" s="10" t="s">
        <v>212</v>
      </c>
      <c r="D96" s="10" t="s">
        <v>240</v>
      </c>
      <c r="E96" s="10" t="s">
        <v>129</v>
      </c>
      <c r="F96" s="10" t="s">
        <v>130</v>
      </c>
      <c r="G96" s="10">
        <v>61</v>
      </c>
      <c r="H96" s="10" t="s">
        <v>132</v>
      </c>
      <c r="I96" s="10" t="s">
        <v>129</v>
      </c>
      <c r="J96" s="10" t="s">
        <v>218</v>
      </c>
      <c r="K96" s="10" t="s">
        <v>219</v>
      </c>
      <c r="L96" s="10" t="s">
        <v>133</v>
      </c>
      <c r="M96" s="10" t="s">
        <v>123</v>
      </c>
      <c r="N96" s="10" t="s">
        <v>220</v>
      </c>
      <c r="O96" s="10" t="s">
        <v>122</v>
      </c>
      <c r="P96" s="10">
        <v>95121655</v>
      </c>
      <c r="Q96" s="10">
        <v>40030354</v>
      </c>
      <c r="R96" s="10" t="s">
        <v>342</v>
      </c>
      <c r="S96" s="10" t="s">
        <v>343</v>
      </c>
      <c r="T96" s="10"/>
      <c r="U96" s="11">
        <v>43831</v>
      </c>
      <c r="V96" s="11">
        <v>44196</v>
      </c>
      <c r="W96" s="29">
        <v>197</v>
      </c>
      <c r="X96" s="29">
        <v>0</v>
      </c>
      <c r="Y96" s="29">
        <f t="shared" si="1"/>
        <v>197</v>
      </c>
    </row>
    <row r="97" spans="1:25" s="2" customFormat="1" x14ac:dyDescent="0.35">
      <c r="A97" s="10">
        <v>95</v>
      </c>
      <c r="B97" s="10" t="s">
        <v>126</v>
      </c>
      <c r="C97" s="10" t="s">
        <v>212</v>
      </c>
      <c r="D97" s="10" t="s">
        <v>240</v>
      </c>
      <c r="E97" s="10" t="s">
        <v>129</v>
      </c>
      <c r="F97" s="10" t="s">
        <v>130</v>
      </c>
      <c r="G97" s="10">
        <v>43</v>
      </c>
      <c r="H97" s="10" t="s">
        <v>132</v>
      </c>
      <c r="I97" s="10" t="s">
        <v>129</v>
      </c>
      <c r="J97" s="10" t="s">
        <v>218</v>
      </c>
      <c r="K97" s="10" t="s">
        <v>219</v>
      </c>
      <c r="L97" s="10" t="s">
        <v>133</v>
      </c>
      <c r="M97" s="10" t="s">
        <v>123</v>
      </c>
      <c r="N97" s="10" t="s">
        <v>220</v>
      </c>
      <c r="O97" s="10" t="s">
        <v>122</v>
      </c>
      <c r="P97" s="10">
        <v>80275764</v>
      </c>
      <c r="Q97" s="10">
        <v>40030354</v>
      </c>
      <c r="R97" s="10" t="s">
        <v>344</v>
      </c>
      <c r="S97" s="10" t="s">
        <v>345</v>
      </c>
      <c r="T97" s="10"/>
      <c r="U97" s="11">
        <v>43831</v>
      </c>
      <c r="V97" s="11">
        <v>44196</v>
      </c>
      <c r="W97" s="29">
        <v>101</v>
      </c>
      <c r="X97" s="29">
        <v>0</v>
      </c>
      <c r="Y97" s="29">
        <f t="shared" si="1"/>
        <v>101</v>
      </c>
    </row>
    <row r="98" spans="1:25" s="2" customFormat="1" x14ac:dyDescent="0.35">
      <c r="A98" s="10">
        <v>96</v>
      </c>
      <c r="B98" s="10" t="s">
        <v>126</v>
      </c>
      <c r="C98" s="10" t="s">
        <v>212</v>
      </c>
      <c r="D98" s="10" t="s">
        <v>240</v>
      </c>
      <c r="E98" s="10" t="s">
        <v>129</v>
      </c>
      <c r="F98" s="10" t="s">
        <v>130</v>
      </c>
      <c r="G98" s="10">
        <v>94</v>
      </c>
      <c r="H98" s="10" t="s">
        <v>132</v>
      </c>
      <c r="I98" s="10" t="s">
        <v>129</v>
      </c>
      <c r="J98" s="10" t="s">
        <v>218</v>
      </c>
      <c r="K98" s="10" t="s">
        <v>219</v>
      </c>
      <c r="L98" s="10" t="s">
        <v>133</v>
      </c>
      <c r="M98" s="10" t="s">
        <v>123</v>
      </c>
      <c r="N98" s="10" t="s">
        <v>220</v>
      </c>
      <c r="O98" s="10" t="s">
        <v>122</v>
      </c>
      <c r="P98" s="10">
        <v>80224967</v>
      </c>
      <c r="Q98" s="10">
        <v>40030354</v>
      </c>
      <c r="R98" s="10" t="s">
        <v>346</v>
      </c>
      <c r="S98" s="10" t="s">
        <v>347</v>
      </c>
      <c r="T98" s="10"/>
      <c r="U98" s="11">
        <v>43831</v>
      </c>
      <c r="V98" s="11">
        <v>44196</v>
      </c>
      <c r="W98" s="29">
        <v>70</v>
      </c>
      <c r="X98" s="29">
        <v>0</v>
      </c>
      <c r="Y98" s="29">
        <f t="shared" si="1"/>
        <v>70</v>
      </c>
    </row>
    <row r="99" spans="1:25" s="2" customFormat="1" x14ac:dyDescent="0.35">
      <c r="A99" s="10">
        <v>97</v>
      </c>
      <c r="B99" s="10" t="s">
        <v>126</v>
      </c>
      <c r="C99" s="10" t="s">
        <v>212</v>
      </c>
      <c r="D99" s="10" t="s">
        <v>240</v>
      </c>
      <c r="E99" s="10" t="s">
        <v>129</v>
      </c>
      <c r="F99" s="10" t="s">
        <v>130</v>
      </c>
      <c r="G99" s="10">
        <v>81</v>
      </c>
      <c r="H99" s="10" t="s">
        <v>132</v>
      </c>
      <c r="I99" s="10" t="s">
        <v>129</v>
      </c>
      <c r="J99" s="10" t="s">
        <v>218</v>
      </c>
      <c r="K99" s="10" t="s">
        <v>219</v>
      </c>
      <c r="L99" s="10" t="s">
        <v>133</v>
      </c>
      <c r="M99" s="10" t="s">
        <v>123</v>
      </c>
      <c r="N99" s="10" t="s">
        <v>220</v>
      </c>
      <c r="O99" s="10" t="s">
        <v>122</v>
      </c>
      <c r="P99" s="10">
        <v>95121711</v>
      </c>
      <c r="Q99" s="10">
        <v>40030354</v>
      </c>
      <c r="R99" s="10" t="s">
        <v>348</v>
      </c>
      <c r="S99" s="10" t="s">
        <v>349</v>
      </c>
      <c r="T99" s="10"/>
      <c r="U99" s="11">
        <v>43831</v>
      </c>
      <c r="V99" s="11">
        <v>44196</v>
      </c>
      <c r="W99" s="29">
        <v>54</v>
      </c>
      <c r="X99" s="29">
        <v>0</v>
      </c>
      <c r="Y99" s="29">
        <f t="shared" si="1"/>
        <v>54</v>
      </c>
    </row>
    <row r="100" spans="1:25" s="2" customFormat="1" x14ac:dyDescent="0.35">
      <c r="A100" s="10">
        <v>98</v>
      </c>
      <c r="B100" s="10" t="s">
        <v>126</v>
      </c>
      <c r="C100" s="10" t="s">
        <v>212</v>
      </c>
      <c r="D100" s="10" t="s">
        <v>240</v>
      </c>
      <c r="E100" s="10" t="s">
        <v>129</v>
      </c>
      <c r="F100" s="10" t="s">
        <v>130</v>
      </c>
      <c r="G100" s="10" t="s">
        <v>350</v>
      </c>
      <c r="H100" s="10" t="s">
        <v>132</v>
      </c>
      <c r="I100" s="10" t="s">
        <v>129</v>
      </c>
      <c r="J100" s="10" t="s">
        <v>218</v>
      </c>
      <c r="K100" s="10" t="s">
        <v>219</v>
      </c>
      <c r="L100" s="10" t="s">
        <v>133</v>
      </c>
      <c r="M100" s="10" t="s">
        <v>123</v>
      </c>
      <c r="N100" s="10" t="s">
        <v>220</v>
      </c>
      <c r="O100" s="10" t="s">
        <v>122</v>
      </c>
      <c r="P100" s="10">
        <v>80275976</v>
      </c>
      <c r="Q100" s="10">
        <v>40030354</v>
      </c>
      <c r="R100" s="10" t="s">
        <v>351</v>
      </c>
      <c r="S100" s="10" t="s">
        <v>352</v>
      </c>
      <c r="T100" s="10"/>
      <c r="U100" s="11">
        <v>43831</v>
      </c>
      <c r="V100" s="11">
        <v>44196</v>
      </c>
      <c r="W100" s="29">
        <v>51</v>
      </c>
      <c r="X100" s="29">
        <v>0</v>
      </c>
      <c r="Y100" s="29">
        <f t="shared" si="1"/>
        <v>51</v>
      </c>
    </row>
    <row r="101" spans="1:25" s="2" customFormat="1" x14ac:dyDescent="0.35">
      <c r="A101" s="10">
        <v>99</v>
      </c>
      <c r="B101" s="10" t="s">
        <v>126</v>
      </c>
      <c r="C101" s="10" t="s">
        <v>212</v>
      </c>
      <c r="D101" s="10" t="s">
        <v>240</v>
      </c>
      <c r="E101" s="10" t="s">
        <v>129</v>
      </c>
      <c r="F101" s="10" t="s">
        <v>172</v>
      </c>
      <c r="G101" s="10">
        <v>12</v>
      </c>
      <c r="H101" s="10" t="s">
        <v>132</v>
      </c>
      <c r="I101" s="10" t="s">
        <v>129</v>
      </c>
      <c r="J101" s="10" t="s">
        <v>218</v>
      </c>
      <c r="K101" s="10" t="s">
        <v>219</v>
      </c>
      <c r="L101" s="10" t="s">
        <v>133</v>
      </c>
      <c r="M101" s="10" t="s">
        <v>123</v>
      </c>
      <c r="N101" s="10" t="s">
        <v>220</v>
      </c>
      <c r="O101" s="10" t="s">
        <v>122</v>
      </c>
      <c r="P101" s="10">
        <v>80211146</v>
      </c>
      <c r="Q101" s="10">
        <v>40030354</v>
      </c>
      <c r="R101" s="10" t="s">
        <v>353</v>
      </c>
      <c r="S101" s="10" t="s">
        <v>354</v>
      </c>
      <c r="T101" s="10"/>
      <c r="U101" s="11">
        <v>43831</v>
      </c>
      <c r="V101" s="11">
        <v>44196</v>
      </c>
      <c r="W101" s="29">
        <v>34</v>
      </c>
      <c r="X101" s="29">
        <v>0</v>
      </c>
      <c r="Y101" s="29">
        <f t="shared" si="1"/>
        <v>34</v>
      </c>
    </row>
    <row r="102" spans="1:25" s="2" customFormat="1" x14ac:dyDescent="0.35">
      <c r="A102" s="10">
        <v>100</v>
      </c>
      <c r="B102" s="10" t="s">
        <v>126</v>
      </c>
      <c r="C102" s="10" t="s">
        <v>212</v>
      </c>
      <c r="D102" s="10" t="s">
        <v>240</v>
      </c>
      <c r="E102" s="10" t="s">
        <v>129</v>
      </c>
      <c r="F102" s="10" t="s">
        <v>175</v>
      </c>
      <c r="G102" s="10">
        <v>3</v>
      </c>
      <c r="H102" s="10" t="s">
        <v>132</v>
      </c>
      <c r="I102" s="10" t="s">
        <v>129</v>
      </c>
      <c r="J102" s="10" t="s">
        <v>218</v>
      </c>
      <c r="K102" s="10" t="s">
        <v>219</v>
      </c>
      <c r="L102" s="10" t="s">
        <v>133</v>
      </c>
      <c r="M102" s="10" t="s">
        <v>123</v>
      </c>
      <c r="N102" s="10" t="s">
        <v>220</v>
      </c>
      <c r="O102" s="10" t="s">
        <v>122</v>
      </c>
      <c r="P102" s="10">
        <v>95961914</v>
      </c>
      <c r="Q102" s="10">
        <v>40030354</v>
      </c>
      <c r="R102" s="10" t="s">
        <v>355</v>
      </c>
      <c r="S102" s="10" t="s">
        <v>356</v>
      </c>
      <c r="T102" s="10"/>
      <c r="U102" s="11">
        <v>43831</v>
      </c>
      <c r="V102" s="11">
        <v>44196</v>
      </c>
      <c r="W102" s="29">
        <v>113</v>
      </c>
      <c r="X102" s="29">
        <v>0</v>
      </c>
      <c r="Y102" s="29">
        <f t="shared" si="1"/>
        <v>113</v>
      </c>
    </row>
    <row r="103" spans="1:25" s="2" customFormat="1" x14ac:dyDescent="0.35">
      <c r="A103" s="10">
        <v>101</v>
      </c>
      <c r="B103" s="10" t="s">
        <v>126</v>
      </c>
      <c r="C103" s="10" t="s">
        <v>212</v>
      </c>
      <c r="D103" s="10" t="s">
        <v>240</v>
      </c>
      <c r="E103" s="10" t="s">
        <v>129</v>
      </c>
      <c r="F103" s="10" t="s">
        <v>357</v>
      </c>
      <c r="G103" s="10">
        <v>37</v>
      </c>
      <c r="H103" s="10" t="s">
        <v>132</v>
      </c>
      <c r="I103" s="10" t="s">
        <v>129</v>
      </c>
      <c r="J103" s="10" t="s">
        <v>218</v>
      </c>
      <c r="K103" s="10" t="s">
        <v>219</v>
      </c>
      <c r="L103" s="10" t="s">
        <v>133</v>
      </c>
      <c r="M103" s="10" t="s">
        <v>123</v>
      </c>
      <c r="N103" s="10" t="s">
        <v>220</v>
      </c>
      <c r="O103" s="10" t="s">
        <v>122</v>
      </c>
      <c r="P103" s="10">
        <v>83941021</v>
      </c>
      <c r="Q103" s="10">
        <v>40030354</v>
      </c>
      <c r="R103" s="10" t="s">
        <v>358</v>
      </c>
      <c r="S103" s="10" t="s">
        <v>359</v>
      </c>
      <c r="T103" s="10"/>
      <c r="U103" s="11">
        <v>43831</v>
      </c>
      <c r="V103" s="11">
        <v>44196</v>
      </c>
      <c r="W103" s="29">
        <v>63</v>
      </c>
      <c r="X103" s="29">
        <v>0</v>
      </c>
      <c r="Y103" s="29">
        <f t="shared" si="1"/>
        <v>63</v>
      </c>
    </row>
    <row r="104" spans="1:25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20" t="s">
        <v>223</v>
      </c>
      <c r="V104" s="21"/>
      <c r="W104" s="15">
        <f>SUM(W3:W103)</f>
        <v>347588</v>
      </c>
      <c r="X104" s="15">
        <f t="shared" ref="X104" si="2">SUM(X3:X103)</f>
        <v>142568</v>
      </c>
      <c r="Y104" s="15">
        <f>SUM(Y3:Y103)</f>
        <v>490156</v>
      </c>
    </row>
    <row r="105" spans="1:25" x14ac:dyDescent="0.35">
      <c r="U105" s="19"/>
      <c r="V105" s="19"/>
      <c r="W105" s="18"/>
      <c r="X105" s="18"/>
      <c r="Y105" s="18"/>
    </row>
    <row r="106" spans="1:25" x14ac:dyDescent="0.35">
      <c r="B106" s="3" t="s">
        <v>228</v>
      </c>
      <c r="C106" s="4"/>
      <c r="D106" s="4"/>
    </row>
    <row r="107" spans="1:25" ht="29.25" customHeight="1" x14ac:dyDescent="0.35">
      <c r="B107" s="23" t="s">
        <v>229</v>
      </c>
      <c r="C107" s="23" t="s">
        <v>368</v>
      </c>
      <c r="D107" s="24" t="s">
        <v>230</v>
      </c>
    </row>
    <row r="108" spans="1:25" x14ac:dyDescent="0.35">
      <c r="B108" s="23"/>
      <c r="C108" s="23"/>
      <c r="D108" s="24"/>
    </row>
    <row r="109" spans="1:25" x14ac:dyDescent="0.35">
      <c r="B109" s="5" t="s">
        <v>231</v>
      </c>
      <c r="C109" s="5" t="s">
        <v>232</v>
      </c>
      <c r="D109" s="5" t="s">
        <v>233</v>
      </c>
    </row>
    <row r="110" spans="1:25" x14ac:dyDescent="0.35">
      <c r="B110" s="22" t="s">
        <v>238</v>
      </c>
      <c r="C110" s="22"/>
      <c r="D110" s="22"/>
    </row>
    <row r="111" spans="1:25" x14ac:dyDescent="0.35">
      <c r="B111" s="6" t="s">
        <v>134</v>
      </c>
      <c r="C111" s="7">
        <v>214390</v>
      </c>
      <c r="D111" s="7">
        <f>ROUND(C111*0.3,0)</f>
        <v>64317</v>
      </c>
    </row>
    <row r="112" spans="1:25" x14ac:dyDescent="0.35">
      <c r="B112" s="6" t="s">
        <v>234</v>
      </c>
      <c r="C112" s="7">
        <v>20029</v>
      </c>
      <c r="D112" s="7">
        <f t="shared" ref="D112:D116" si="3">ROUND(C112*0.3,0)</f>
        <v>6009</v>
      </c>
    </row>
    <row r="113" spans="2:4" x14ac:dyDescent="0.35">
      <c r="B113" s="6" t="s">
        <v>235</v>
      </c>
      <c r="C113" s="7">
        <v>45956</v>
      </c>
      <c r="D113" s="7">
        <f t="shared" si="3"/>
        <v>13787</v>
      </c>
    </row>
    <row r="114" spans="2:4" x14ac:dyDescent="0.35">
      <c r="B114" s="6" t="s">
        <v>236</v>
      </c>
      <c r="C114" s="7">
        <v>73611</v>
      </c>
      <c r="D114" s="7">
        <f t="shared" si="3"/>
        <v>22083</v>
      </c>
    </row>
    <row r="115" spans="2:4" x14ac:dyDescent="0.35">
      <c r="B115" s="6" t="s">
        <v>237</v>
      </c>
      <c r="C115" s="7">
        <v>96612</v>
      </c>
      <c r="D115" s="7">
        <f t="shared" si="3"/>
        <v>28984</v>
      </c>
    </row>
    <row r="116" spans="2:4" x14ac:dyDescent="0.35">
      <c r="B116" s="6" t="s">
        <v>122</v>
      </c>
      <c r="C116" s="7">
        <v>39558</v>
      </c>
      <c r="D116" s="7">
        <f t="shared" si="3"/>
        <v>11867</v>
      </c>
    </row>
    <row r="117" spans="2:4" x14ac:dyDescent="0.35">
      <c r="B117" s="8" t="s">
        <v>239</v>
      </c>
      <c r="C117" s="9">
        <f>SUM(C111:C116)</f>
        <v>490156</v>
      </c>
      <c r="D117" s="9">
        <f>SUM(D111:D116)</f>
        <v>147047</v>
      </c>
    </row>
  </sheetData>
  <autoFilter ref="A1:Y117" xr:uid="{8851D1B3-27B9-4E5C-AB4D-38ABC217939E}">
    <filterColumn colId="4" showButton="0"/>
    <filterColumn colId="5" showButton="0"/>
    <filterColumn colId="6" showButton="0"/>
    <filterColumn colId="7" showButton="0"/>
    <filterColumn colId="9" showButton="0"/>
    <filterColumn colId="20" showButton="0"/>
    <filterColumn colId="22" showButton="0"/>
    <filterColumn colId="23" showButton="0"/>
  </autoFilter>
  <mergeCells count="24">
    <mergeCell ref="B110:D110"/>
    <mergeCell ref="Q1:Q2"/>
    <mergeCell ref="R1:R2"/>
    <mergeCell ref="B107:B108"/>
    <mergeCell ref="C107:C108"/>
    <mergeCell ref="D107:D108"/>
    <mergeCell ref="L1:L2"/>
    <mergeCell ref="M1:M2"/>
    <mergeCell ref="N1:N2"/>
    <mergeCell ref="O1:O2"/>
    <mergeCell ref="P1:P2"/>
    <mergeCell ref="J1:K1"/>
    <mergeCell ref="E1:I1"/>
    <mergeCell ref="A1:A2"/>
    <mergeCell ref="B1:B2"/>
    <mergeCell ref="C1:C2"/>
    <mergeCell ref="D1:D2"/>
    <mergeCell ref="S1:S2"/>
    <mergeCell ref="T1:T2"/>
    <mergeCell ref="U1:V1"/>
    <mergeCell ref="W1:Y1"/>
    <mergeCell ref="W105:Y105"/>
    <mergeCell ref="U105:V105"/>
    <mergeCell ref="U104:V104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zamow</dc:creator>
  <cp:lastModifiedBy>Admin</cp:lastModifiedBy>
  <cp:lastPrinted>2019-11-08T08:18:30Z</cp:lastPrinted>
  <dcterms:created xsi:type="dcterms:W3CDTF">2019-10-30T13:18:01Z</dcterms:created>
  <dcterms:modified xsi:type="dcterms:W3CDTF">2019-11-08T08:19:39Z</dcterms:modified>
</cp:coreProperties>
</file>